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7.xml" ContentType="application/vnd.openxmlformats-officedocument.drawing+xml"/>
  <Override PartName="/xl/drawings/drawing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1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1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1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19.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1.xml" ContentType="application/vnd.openxmlformats-officedocument.themeOverrid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2.xml" ContentType="application/vnd.openxmlformats-officedocument.themeOverride+xml"/>
  <Override PartName="/xl/drawings/drawing22.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3.xml" ContentType="application/vnd.openxmlformats-officedocument.themeOverrid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4.xml" ContentType="application/vnd.openxmlformats-officedocument.themeOverrid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5.xml" ContentType="application/vnd.openxmlformats-officedocument.themeOverrid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6.xml" ContentType="application/vnd.openxmlformats-officedocument.themeOverrid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7.xml" ContentType="application/vnd.openxmlformats-officedocument.themeOverrid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8.xml" ContentType="application/vnd.openxmlformats-officedocument.themeOverride+xml"/>
  <Override PartName="/xl/drawings/drawing2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9.xml" ContentType="application/vnd.openxmlformats-officedocument.themeOverrid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0.xml" ContentType="application/vnd.openxmlformats-officedocument.themeOverrid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1.xml" ContentType="application/vnd.openxmlformats-officedocument.themeOverrid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2.xml" ContentType="application/vnd.openxmlformats-officedocument.themeOverride+xml"/>
  <Override PartName="/xl/drawings/drawing24.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5.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3.xml" ContentType="application/vnd.openxmlformats-officedocument.themeOverrid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4.xml" ContentType="application/vnd.openxmlformats-officedocument.themeOverrid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5.xml" ContentType="application/vnd.openxmlformats-officedocument.themeOverrid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6.xml" ContentType="application/vnd.openxmlformats-officedocument.themeOverrid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7.xml" ContentType="application/vnd.openxmlformats-officedocument.themeOverrid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8.xml" ContentType="application/vnd.openxmlformats-officedocument.themeOverrid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69.xml" ContentType="application/vnd.openxmlformats-officedocument.themeOverride+xml"/>
  <Override PartName="/xl/drawings/drawing26.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0.xml" ContentType="application/vnd.openxmlformats-officedocument.themeOverrid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1.xml" ContentType="application/vnd.openxmlformats-officedocument.themeOverrid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2.xml" ContentType="application/vnd.openxmlformats-officedocument.themeOverrid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3.xml" ContentType="application/vnd.openxmlformats-officedocument.themeOverrid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4.xml" ContentType="application/vnd.openxmlformats-officedocument.themeOverrid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5.xml" ContentType="application/vnd.openxmlformats-officedocument.themeOverride+xml"/>
  <Override PartName="/xl/drawings/drawing27.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28.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1.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38.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39.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40.xml" ContentType="application/vnd.openxmlformats-officedocument.drawing+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41.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42.xml" ContentType="application/vnd.openxmlformats-officedocument.drawing+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43.xml" ContentType="application/vnd.openxmlformats-officedocument.drawing+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44.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47.xml" ContentType="application/vnd.openxmlformats-officedocument.drawing+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theme/themeOverride76.xml" ContentType="application/vnd.openxmlformats-officedocument.themeOverride+xml"/>
  <Override PartName="/xl/drawings/drawing4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theme/themeOverride77.xml" ContentType="application/vnd.openxmlformats-officedocument.themeOverride+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2.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716"/>
  <workbookPr filterPrivacy="1" codeName="ThisWorkbook"/>
  <xr:revisionPtr revIDLastSave="0" documentId="8_{D400095B-0D90-49BA-8922-AA6B68AB27E3}" xr6:coauthVersionLast="46" xr6:coauthVersionMax="46" xr10:uidLastSave="{00000000-0000-0000-0000-000000000000}"/>
  <bookViews>
    <workbookView xWindow="-108" yWindow="-108" windowWidth="23256" windowHeight="12576" tabRatio="878" xr2:uid="{00000000-000D-0000-FFFF-FFFF00000000}"/>
  </bookViews>
  <sheets>
    <sheet name="Innehållsförteckning" sheetId="1" r:id="rId1"/>
    <sheet name="5.1" sheetId="2" r:id="rId2"/>
    <sheet name="5.1 dia" sheetId="64" r:id="rId3"/>
    <sheet name="5.2" sheetId="3" r:id="rId4"/>
    <sheet name="5.2 dia" sheetId="74" r:id="rId5"/>
    <sheet name="5.3" sheetId="4" r:id="rId6"/>
    <sheet name="5.3 dia" sheetId="75" r:id="rId7"/>
    <sheet name="5.4" sheetId="5" r:id="rId8"/>
    <sheet name="5.4 dia" sheetId="76" r:id="rId9"/>
    <sheet name="5.4 definition" sheetId="65" r:id="rId10"/>
    <sheet name="5.5" sheetId="6" r:id="rId11"/>
    <sheet name="5.5 dia" sheetId="77" r:id="rId12"/>
    <sheet name="5.6" sheetId="7" r:id="rId13"/>
    <sheet name="5.6 dia" sheetId="66" r:id="rId14"/>
    <sheet name="5.7" sheetId="8" r:id="rId15"/>
    <sheet name="5.7 dia" sheetId="78" r:id="rId16"/>
    <sheet name="5.8" sheetId="21" r:id="rId17"/>
    <sheet name="5.9" sheetId="20" r:id="rId18"/>
    <sheet name="5.9 dia" sheetId="67" r:id="rId19"/>
    <sheet name="5.10" sheetId="10" r:id="rId20"/>
    <sheet name="5.10 dia" sheetId="89" r:id="rId21"/>
    <sheet name="5.11" sheetId="11" r:id="rId22"/>
    <sheet name="5.11 dia" sheetId="90" r:id="rId23"/>
    <sheet name="5.12" sheetId="12" r:id="rId24"/>
    <sheet name="5.12 dia" sheetId="91" r:id="rId25"/>
    <sheet name="5.13" sheetId="13" r:id="rId26"/>
    <sheet name="5.13 dia" sheetId="92" r:id="rId27"/>
    <sheet name="5.14" sheetId="14" r:id="rId28"/>
    <sheet name="5.14 dia" sheetId="93" r:id="rId29"/>
    <sheet name="5.15" sheetId="9" r:id="rId30"/>
    <sheet name="5.15 dia" sheetId="94" r:id="rId31"/>
    <sheet name="5.16" sheetId="15" r:id="rId32"/>
    <sheet name="5.16 dia" sheetId="68" r:id="rId33"/>
    <sheet name="5.17" sheetId="16" r:id="rId34"/>
    <sheet name="5.17 dia" sheetId="69" r:id="rId35"/>
    <sheet name="5.18" sheetId="17" r:id="rId36"/>
    <sheet name="5.18 dia" sheetId="100" r:id="rId37"/>
    <sheet name="5.19" sheetId="40" r:id="rId38"/>
    <sheet name="5.19 dia" sheetId="72" r:id="rId39"/>
    <sheet name="5.20" sheetId="41" r:id="rId40"/>
    <sheet name="5.20 dia" sheetId="73" r:id="rId41"/>
    <sheet name="5.21" sheetId="31" r:id="rId42"/>
    <sheet name="5.21 dia" sheetId="101" r:id="rId43"/>
    <sheet name="5.22" sheetId="32" r:id="rId44"/>
    <sheet name="5.22 dia" sheetId="79" r:id="rId45"/>
    <sheet name="5.23" sheetId="18" r:id="rId46"/>
    <sheet name="5.23 dia" sheetId="80" r:id="rId47"/>
    <sheet name="5.24" sheetId="19" r:id="rId48"/>
    <sheet name="5.25" sheetId="22" r:id="rId49"/>
    <sheet name="5.25 dia" sheetId="81" r:id="rId50"/>
    <sheet name="5.26" sheetId="24" r:id="rId51"/>
    <sheet name="5.26 dia" sheetId="82" r:id="rId52"/>
    <sheet name="5.27" sheetId="63" r:id="rId53"/>
    <sheet name="5.28" sheetId="25" r:id="rId54"/>
    <sheet name="5.28 dia" sheetId="83" r:id="rId55"/>
    <sheet name="5.29" sheetId="26" r:id="rId56"/>
    <sheet name="5.29 dia" sheetId="84" r:id="rId57"/>
    <sheet name="5.30" sheetId="27" r:id="rId58"/>
    <sheet name="5.30 dia" sheetId="85" r:id="rId59"/>
    <sheet name="5.31" sheetId="28" r:id="rId60"/>
    <sheet name="5.31 dia" sheetId="86" r:id="rId61"/>
    <sheet name="5.32" sheetId="50" r:id="rId62"/>
    <sheet name="5.32 dia" sheetId="87" r:id="rId63"/>
    <sheet name="5.33" sheetId="30" r:id="rId64"/>
    <sheet name="5.33 dia" sheetId="103" r:id="rId65"/>
    <sheet name="5.34" sheetId="39" r:id="rId66"/>
    <sheet name="5.34 dia" sheetId="88" r:id="rId67"/>
    <sheet name="5.35" sheetId="33" r:id="rId68"/>
    <sheet name="3.35 dia" sheetId="95" r:id="rId69"/>
    <sheet name="5.36" sheetId="34" r:id="rId70"/>
    <sheet name="5.36 dia" sheetId="96" r:id="rId71"/>
    <sheet name="5.37" sheetId="35" r:id="rId72"/>
    <sheet name="5.37 dia" sheetId="97" r:id="rId73"/>
    <sheet name="5.38" sheetId="36" r:id="rId74"/>
    <sheet name="5.39" sheetId="37" r:id="rId75"/>
    <sheet name="5.40" sheetId="38" r:id="rId76"/>
    <sheet name="5.40 dia" sheetId="99" r:id="rId77"/>
  </sheet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41" l="1"/>
  <c r="E9" i="41"/>
  <c r="E10" i="41"/>
  <c r="E11" i="41"/>
  <c r="E12" i="41"/>
  <c r="E13" i="41"/>
  <c r="E14" i="41"/>
  <c r="E15" i="41"/>
  <c r="E16" i="41"/>
  <c r="E17" i="41"/>
  <c r="E18" i="41"/>
  <c r="E19" i="41"/>
  <c r="E20" i="41"/>
  <c r="E21" i="41"/>
  <c r="E22" i="41"/>
  <c r="E23" i="41"/>
  <c r="E24" i="41"/>
  <c r="E25" i="41"/>
  <c r="E26" i="41"/>
  <c r="E27" i="41"/>
  <c r="E28" i="41"/>
  <c r="E29" i="41"/>
  <c r="E30" i="41"/>
  <c r="E31" i="41"/>
  <c r="E32" i="41"/>
  <c r="E33" i="41"/>
  <c r="E34" i="41"/>
  <c r="E35" i="41"/>
  <c r="E36" i="41"/>
  <c r="E37" i="41"/>
  <c r="E38" i="41"/>
  <c r="E39" i="41"/>
  <c r="E40" i="41"/>
  <c r="E41" i="41"/>
  <c r="E42" i="41"/>
  <c r="E43" i="41"/>
  <c r="E44" i="41"/>
  <c r="E45" i="41"/>
  <c r="E46" i="41"/>
  <c r="E47" i="41"/>
  <c r="E48" i="41"/>
  <c r="E49" i="41"/>
  <c r="E50" i="41"/>
  <c r="E51" i="41"/>
  <c r="E52" i="41"/>
  <c r="E53" i="41"/>
  <c r="E54" i="41"/>
  <c r="E55" i="41"/>
  <c r="E56" i="41"/>
  <c r="E57" i="41"/>
  <c r="E58" i="41"/>
  <c r="E59" i="41"/>
  <c r="E60" i="41"/>
  <c r="E61" i="41"/>
  <c r="E62" i="41"/>
  <c r="E63" i="41"/>
  <c r="E64" i="41"/>
  <c r="E65" i="41"/>
  <c r="E66" i="41"/>
  <c r="E7" i="41"/>
  <c r="E57" i="40"/>
  <c r="E58" i="40"/>
  <c r="E59" i="40"/>
  <c r="E60" i="40"/>
  <c r="E61" i="40"/>
  <c r="E62" i="40"/>
  <c r="E63" i="40"/>
  <c r="E64" i="40"/>
  <c r="E65" i="40"/>
  <c r="E8" i="40"/>
  <c r="E9" i="40"/>
  <c r="E10" i="40"/>
  <c r="E11" i="40"/>
  <c r="E12" i="40"/>
  <c r="E13" i="40"/>
  <c r="E14" i="40"/>
  <c r="E15" i="40"/>
  <c r="E16" i="40"/>
  <c r="E17" i="40"/>
  <c r="E18" i="40"/>
  <c r="E19" i="40"/>
  <c r="E20" i="40"/>
  <c r="E21" i="40"/>
  <c r="E22" i="40"/>
  <c r="E23" i="40"/>
  <c r="E24" i="40"/>
  <c r="E25" i="40"/>
  <c r="E26" i="40"/>
  <c r="E27" i="40"/>
  <c r="E28" i="40"/>
  <c r="E29" i="40"/>
  <c r="E30" i="40"/>
  <c r="E31" i="40"/>
  <c r="E32" i="40"/>
  <c r="E33" i="40"/>
  <c r="E34" i="40"/>
  <c r="E35" i="40"/>
  <c r="E36" i="40"/>
  <c r="E37" i="40"/>
  <c r="E38" i="40"/>
  <c r="E39" i="40"/>
  <c r="E40" i="40"/>
  <c r="E41" i="40"/>
  <c r="E42" i="40"/>
  <c r="E43" i="40"/>
  <c r="E44" i="40"/>
  <c r="E45" i="40"/>
  <c r="E46" i="40"/>
  <c r="E47" i="40"/>
  <c r="E48" i="40"/>
  <c r="E49" i="40"/>
  <c r="E50" i="40"/>
  <c r="E51" i="40"/>
  <c r="E52" i="40"/>
  <c r="E53" i="40"/>
  <c r="E54" i="40"/>
  <c r="E55" i="40"/>
  <c r="E56" i="40"/>
  <c r="E7" i="40"/>
  <c r="D3" i="1"/>
  <c r="C139" i="31"/>
  <c r="D139" i="31"/>
  <c r="E139" i="31"/>
  <c r="F139" i="31"/>
  <c r="G139" i="31"/>
  <c r="H139" i="31"/>
  <c r="I139" i="31"/>
  <c r="J139" i="31"/>
  <c r="K139" i="31"/>
  <c r="L139" i="31"/>
  <c r="M139" i="31"/>
  <c r="N139" i="31"/>
  <c r="O139" i="31"/>
  <c r="P139" i="31"/>
  <c r="Q139" i="31"/>
  <c r="R139" i="31"/>
  <c r="B134" i="31"/>
  <c r="C134" i="31"/>
  <c r="D134" i="31"/>
  <c r="E134" i="31"/>
  <c r="F134" i="31"/>
  <c r="G134" i="31"/>
  <c r="H134" i="31"/>
  <c r="I134" i="31"/>
  <c r="J134" i="31"/>
  <c r="K134" i="31"/>
  <c r="L134" i="31"/>
  <c r="M134" i="31"/>
  <c r="N134" i="31"/>
  <c r="O134" i="31"/>
  <c r="P134" i="31"/>
  <c r="Q134" i="31"/>
  <c r="R134" i="31"/>
  <c r="B135" i="31"/>
  <c r="C135" i="31"/>
  <c r="D135" i="31"/>
  <c r="E135" i="31"/>
  <c r="F135" i="31"/>
  <c r="G135" i="31"/>
  <c r="H135" i="31"/>
  <c r="I135" i="31"/>
  <c r="J135" i="31"/>
  <c r="K135" i="31"/>
  <c r="L135" i="31"/>
  <c r="M135" i="31"/>
  <c r="N135" i="31"/>
  <c r="O135" i="31"/>
  <c r="P135" i="31"/>
  <c r="Q135" i="31"/>
  <c r="R135" i="31"/>
  <c r="B136" i="31"/>
  <c r="C136" i="31"/>
  <c r="D136" i="31"/>
  <c r="E136" i="31"/>
  <c r="F136" i="31"/>
  <c r="G136" i="31"/>
  <c r="H136" i="31"/>
  <c r="I136" i="31"/>
  <c r="J136" i="31"/>
  <c r="K136" i="31"/>
  <c r="L136" i="31"/>
  <c r="M136" i="31"/>
  <c r="N136" i="31"/>
  <c r="O136" i="31"/>
  <c r="P136" i="31"/>
  <c r="Q136" i="31"/>
  <c r="R136" i="31"/>
  <c r="B137" i="31"/>
  <c r="C137" i="31"/>
  <c r="D137" i="31"/>
  <c r="E137" i="31"/>
  <c r="F137" i="31"/>
  <c r="G137" i="31"/>
  <c r="H137" i="31"/>
  <c r="I137" i="31"/>
  <c r="J137" i="31"/>
  <c r="K137" i="31"/>
  <c r="L137" i="31"/>
  <c r="M137" i="31"/>
  <c r="N137" i="31"/>
  <c r="O137" i="31"/>
  <c r="P137" i="31"/>
  <c r="Q137" i="31"/>
  <c r="R137" i="31"/>
  <c r="C133" i="31"/>
  <c r="D133" i="31"/>
  <c r="E133" i="31"/>
  <c r="F133" i="31"/>
  <c r="G133" i="31"/>
  <c r="H133" i="31"/>
  <c r="I133" i="31"/>
  <c r="J133" i="31"/>
  <c r="K133" i="31"/>
  <c r="L133" i="31"/>
  <c r="M133" i="31"/>
  <c r="N133" i="31"/>
  <c r="O133" i="31"/>
  <c r="P133" i="31"/>
  <c r="Q133" i="31"/>
  <c r="R133" i="31"/>
  <c r="B128" i="31"/>
  <c r="C128" i="31"/>
  <c r="D128" i="31"/>
  <c r="E128" i="31"/>
  <c r="F128" i="31"/>
  <c r="G128" i="31"/>
  <c r="H128" i="31"/>
  <c r="I128" i="31"/>
  <c r="J128" i="31"/>
  <c r="K128" i="31"/>
  <c r="L128" i="31"/>
  <c r="M128" i="31"/>
  <c r="N128" i="31"/>
  <c r="O128" i="31"/>
  <c r="P128" i="31"/>
  <c r="Q128" i="31"/>
  <c r="R128" i="31"/>
  <c r="B129" i="31"/>
  <c r="C129" i="31"/>
  <c r="D129" i="31"/>
  <c r="E129" i="31"/>
  <c r="F129" i="31"/>
  <c r="G129" i="31"/>
  <c r="H129" i="31"/>
  <c r="I129" i="31"/>
  <c r="J129" i="31"/>
  <c r="K129" i="31"/>
  <c r="L129" i="31"/>
  <c r="M129" i="31"/>
  <c r="N129" i="31"/>
  <c r="O129" i="31"/>
  <c r="P129" i="31"/>
  <c r="Q129" i="31"/>
  <c r="R129" i="31"/>
  <c r="B130" i="31"/>
  <c r="C130" i="31"/>
  <c r="D130" i="31"/>
  <c r="E130" i="31"/>
  <c r="F130" i="31"/>
  <c r="G130" i="31"/>
  <c r="H130" i="31"/>
  <c r="I130" i="31"/>
  <c r="J130" i="31"/>
  <c r="K130" i="31"/>
  <c r="L130" i="31"/>
  <c r="M130" i="31"/>
  <c r="N130" i="31"/>
  <c r="O130" i="31"/>
  <c r="P130" i="31"/>
  <c r="Q130" i="31"/>
  <c r="R130" i="31"/>
  <c r="B131" i="31"/>
  <c r="C131" i="31"/>
  <c r="D131" i="31"/>
  <c r="E131" i="31"/>
  <c r="F131" i="31"/>
  <c r="G131" i="31"/>
  <c r="H131" i="31"/>
  <c r="I131" i="31"/>
  <c r="J131" i="31"/>
  <c r="K131" i="31"/>
  <c r="L131" i="31"/>
  <c r="M131" i="31"/>
  <c r="N131" i="31"/>
  <c r="O131" i="31"/>
  <c r="P131" i="31"/>
  <c r="Q131" i="31"/>
  <c r="R131" i="31"/>
  <c r="C127" i="31"/>
  <c r="D127" i="31"/>
  <c r="E127" i="31"/>
  <c r="F127" i="31"/>
  <c r="G127" i="31"/>
  <c r="H127" i="31"/>
  <c r="I127" i="31"/>
  <c r="J127" i="31"/>
  <c r="K127" i="31"/>
  <c r="L127" i="31"/>
  <c r="M127" i="31"/>
  <c r="N127" i="31"/>
  <c r="O127" i="31"/>
  <c r="P127" i="31"/>
  <c r="Q127" i="31"/>
  <c r="R127" i="31"/>
  <c r="B139" i="31"/>
  <c r="B133" i="31"/>
  <c r="B127" i="31"/>
  <c r="B123" i="31"/>
  <c r="C123" i="31"/>
  <c r="D123" i="31"/>
  <c r="E123" i="31"/>
  <c r="F123" i="31"/>
  <c r="G123" i="31"/>
  <c r="H123" i="31"/>
  <c r="I123" i="31"/>
  <c r="J123" i="31"/>
  <c r="K123" i="31"/>
  <c r="L123" i="31"/>
  <c r="M123" i="31"/>
  <c r="N123" i="31"/>
  <c r="O123" i="31"/>
  <c r="P123" i="31"/>
  <c r="Q123" i="31"/>
  <c r="R123" i="31"/>
  <c r="B124" i="31"/>
  <c r="C124" i="31"/>
  <c r="D124" i="31"/>
  <c r="E124" i="31"/>
  <c r="F124" i="31"/>
  <c r="G124" i="31"/>
  <c r="H124" i="31"/>
  <c r="I124" i="31"/>
  <c r="J124" i="31"/>
  <c r="K124" i="31"/>
  <c r="L124" i="31"/>
  <c r="M124" i="31"/>
  <c r="N124" i="31"/>
  <c r="O124" i="31"/>
  <c r="P124" i="31"/>
  <c r="Q124" i="31"/>
  <c r="R124" i="31"/>
  <c r="B125" i="31"/>
  <c r="C125" i="31"/>
  <c r="D125" i="31"/>
  <c r="E125" i="31"/>
  <c r="F125" i="31"/>
  <c r="G125" i="31"/>
  <c r="H125" i="31"/>
  <c r="I125" i="31"/>
  <c r="J125" i="31"/>
  <c r="K125" i="31"/>
  <c r="L125" i="31"/>
  <c r="M125" i="31"/>
  <c r="N125" i="31"/>
  <c r="O125" i="31"/>
  <c r="P125" i="31"/>
  <c r="Q125" i="31"/>
  <c r="R125" i="31"/>
  <c r="C122" i="31"/>
  <c r="D122" i="31"/>
  <c r="E122" i="31"/>
  <c r="F122" i="31"/>
  <c r="G122" i="31"/>
  <c r="H122" i="31"/>
  <c r="I122" i="31"/>
  <c r="J122" i="31"/>
  <c r="K122" i="31"/>
  <c r="L122" i="31"/>
  <c r="M122" i="31"/>
  <c r="N122" i="31"/>
  <c r="O122" i="31"/>
  <c r="P122" i="31"/>
  <c r="Q122" i="31"/>
  <c r="R122" i="31"/>
  <c r="B122" i="31"/>
  <c r="C121" i="31"/>
  <c r="D121" i="31"/>
  <c r="E121" i="31"/>
  <c r="F121" i="31"/>
  <c r="G121" i="31"/>
  <c r="H121" i="31"/>
  <c r="I121" i="31"/>
  <c r="J121" i="31"/>
  <c r="K121" i="31"/>
  <c r="L121" i="31"/>
  <c r="M121" i="31"/>
  <c r="N121" i="31"/>
  <c r="O121" i="31"/>
  <c r="P121" i="31"/>
  <c r="Q121" i="31"/>
  <c r="B121" i="31"/>
  <c r="C117" i="31"/>
  <c r="D117" i="31"/>
  <c r="E117" i="31"/>
  <c r="F117" i="31"/>
  <c r="G117" i="31"/>
  <c r="H117" i="31"/>
  <c r="I117" i="31"/>
  <c r="J117" i="31"/>
  <c r="K117" i="31"/>
  <c r="L117" i="31"/>
  <c r="M117" i="31"/>
  <c r="N117" i="31"/>
  <c r="O117" i="31"/>
  <c r="P117" i="31"/>
  <c r="Q117" i="31"/>
  <c r="R117" i="31"/>
  <c r="B112" i="31"/>
  <c r="C112" i="31"/>
  <c r="D112" i="31"/>
  <c r="E112" i="31"/>
  <c r="F112" i="31"/>
  <c r="G112" i="31"/>
  <c r="H112" i="31"/>
  <c r="I112" i="31"/>
  <c r="J112" i="31"/>
  <c r="K112" i="31"/>
  <c r="L112" i="31"/>
  <c r="M112" i="31"/>
  <c r="N112" i="31"/>
  <c r="O112" i="31"/>
  <c r="P112" i="31"/>
  <c r="Q112" i="31"/>
  <c r="R112" i="31"/>
  <c r="B113" i="31"/>
  <c r="C113" i="31"/>
  <c r="D113" i="31"/>
  <c r="E113" i="31"/>
  <c r="F113" i="31"/>
  <c r="G113" i="31"/>
  <c r="H113" i="31"/>
  <c r="I113" i="31"/>
  <c r="J113" i="31"/>
  <c r="K113" i="31"/>
  <c r="L113" i="31"/>
  <c r="M113" i="31"/>
  <c r="N113" i="31"/>
  <c r="O113" i="31"/>
  <c r="P113" i="31"/>
  <c r="Q113" i="31"/>
  <c r="R113" i="31"/>
  <c r="B114" i="31"/>
  <c r="C114" i="31"/>
  <c r="D114" i="31"/>
  <c r="E114" i="31"/>
  <c r="F114" i="31"/>
  <c r="G114" i="31"/>
  <c r="H114" i="31"/>
  <c r="I114" i="31"/>
  <c r="J114" i="31"/>
  <c r="K114" i="31"/>
  <c r="L114" i="31"/>
  <c r="M114" i="31"/>
  <c r="N114" i="31"/>
  <c r="O114" i="31"/>
  <c r="P114" i="31"/>
  <c r="Q114" i="31"/>
  <c r="R114" i="31"/>
  <c r="B115" i="31"/>
  <c r="C115" i="31"/>
  <c r="D115" i="31"/>
  <c r="E115" i="31"/>
  <c r="F115" i="31"/>
  <c r="G115" i="31"/>
  <c r="H115" i="31"/>
  <c r="I115" i="31"/>
  <c r="J115" i="31"/>
  <c r="K115" i="31"/>
  <c r="L115" i="31"/>
  <c r="M115" i="31"/>
  <c r="N115" i="31"/>
  <c r="O115" i="31"/>
  <c r="P115" i="31"/>
  <c r="Q115" i="31"/>
  <c r="R115" i="31"/>
  <c r="C111" i="31"/>
  <c r="D111" i="31"/>
  <c r="E111" i="31"/>
  <c r="F111" i="31"/>
  <c r="G111" i="31"/>
  <c r="H111" i="31"/>
  <c r="I111" i="31"/>
  <c r="J111" i="31"/>
  <c r="K111" i="31"/>
  <c r="L111" i="31"/>
  <c r="M111" i="31"/>
  <c r="N111" i="31"/>
  <c r="O111" i="31"/>
  <c r="P111" i="31"/>
  <c r="Q111" i="31"/>
  <c r="R111" i="31"/>
  <c r="B117" i="31"/>
  <c r="B111" i="31"/>
  <c r="B106" i="31"/>
  <c r="C106" i="31"/>
  <c r="D106" i="31"/>
  <c r="E106" i="31"/>
  <c r="F106" i="31"/>
  <c r="G106" i="31"/>
  <c r="H106" i="31"/>
  <c r="I106" i="31"/>
  <c r="J106" i="31"/>
  <c r="K106" i="31"/>
  <c r="L106" i="31"/>
  <c r="M106" i="31"/>
  <c r="N106" i="31"/>
  <c r="O106" i="31"/>
  <c r="P106" i="31"/>
  <c r="Q106" i="31"/>
  <c r="R106" i="31"/>
  <c r="B107" i="31"/>
  <c r="C107" i="31"/>
  <c r="D107" i="31"/>
  <c r="E107" i="31"/>
  <c r="F107" i="31"/>
  <c r="G107" i="31"/>
  <c r="H107" i="31"/>
  <c r="I107" i="31"/>
  <c r="J107" i="31"/>
  <c r="K107" i="31"/>
  <c r="L107" i="31"/>
  <c r="M107" i="31"/>
  <c r="N107" i="31"/>
  <c r="O107" i="31"/>
  <c r="P107" i="31"/>
  <c r="Q107" i="31"/>
  <c r="R107" i="31"/>
  <c r="B108" i="31"/>
  <c r="C108" i="31"/>
  <c r="D108" i="31"/>
  <c r="E108" i="31"/>
  <c r="F108" i="31"/>
  <c r="G108" i="31"/>
  <c r="H108" i="31"/>
  <c r="I108" i="31"/>
  <c r="J108" i="31"/>
  <c r="K108" i="31"/>
  <c r="L108" i="31"/>
  <c r="M108" i="31"/>
  <c r="N108" i="31"/>
  <c r="O108" i="31"/>
  <c r="P108" i="31"/>
  <c r="Q108" i="31"/>
  <c r="R108" i="31"/>
  <c r="B109" i="31"/>
  <c r="C109" i="31"/>
  <c r="D109" i="31"/>
  <c r="E109" i="31"/>
  <c r="F109" i="31"/>
  <c r="G109" i="31"/>
  <c r="H109" i="31"/>
  <c r="I109" i="31"/>
  <c r="J109" i="31"/>
  <c r="K109" i="31"/>
  <c r="L109" i="31"/>
  <c r="M109" i="31"/>
  <c r="N109" i="31"/>
  <c r="O109" i="31"/>
  <c r="P109" i="31"/>
  <c r="Q109" i="31"/>
  <c r="R109" i="31"/>
  <c r="C105" i="31"/>
  <c r="D105" i="31"/>
  <c r="E105" i="31"/>
  <c r="F105" i="31"/>
  <c r="G105" i="31"/>
  <c r="H105" i="31"/>
  <c r="I105" i="31"/>
  <c r="J105" i="31"/>
  <c r="K105" i="31"/>
  <c r="L105" i="31"/>
  <c r="M105" i="31"/>
  <c r="N105" i="31"/>
  <c r="O105" i="31"/>
  <c r="P105" i="31"/>
  <c r="Q105" i="31"/>
  <c r="R105" i="31"/>
  <c r="B105" i="31"/>
  <c r="B101" i="31"/>
  <c r="C101" i="31"/>
  <c r="D101" i="31"/>
  <c r="E101" i="31"/>
  <c r="F101" i="31"/>
  <c r="G101" i="31"/>
  <c r="H101" i="31"/>
  <c r="I101" i="31"/>
  <c r="J101" i="31"/>
  <c r="K101" i="31"/>
  <c r="L101" i="31"/>
  <c r="M101" i="31"/>
  <c r="N101" i="31"/>
  <c r="O101" i="31"/>
  <c r="P101" i="31"/>
  <c r="Q101" i="31"/>
  <c r="R101" i="31"/>
  <c r="B102" i="31"/>
  <c r="C102" i="31"/>
  <c r="D102" i="31"/>
  <c r="E102" i="31"/>
  <c r="F102" i="31"/>
  <c r="G102" i="31"/>
  <c r="H102" i="31"/>
  <c r="I102" i="31"/>
  <c r="J102" i="31"/>
  <c r="K102" i="31"/>
  <c r="L102" i="31"/>
  <c r="M102" i="31"/>
  <c r="N102" i="31"/>
  <c r="O102" i="31"/>
  <c r="P102" i="31"/>
  <c r="Q102" i="31"/>
  <c r="R102" i="31"/>
  <c r="B103" i="31"/>
  <c r="C103" i="31"/>
  <c r="D103" i="31"/>
  <c r="E103" i="31"/>
  <c r="F103" i="31"/>
  <c r="G103" i="31"/>
  <c r="H103" i="31"/>
  <c r="I103" i="31"/>
  <c r="J103" i="31"/>
  <c r="K103" i="31"/>
  <c r="L103" i="31"/>
  <c r="M103" i="31"/>
  <c r="N103" i="31"/>
  <c r="O103" i="31"/>
  <c r="P103" i="31"/>
  <c r="Q103" i="31"/>
  <c r="R103" i="31"/>
  <c r="R100" i="31"/>
  <c r="B100" i="31"/>
  <c r="C100" i="31"/>
  <c r="D100" i="31"/>
  <c r="E100" i="31"/>
  <c r="F100" i="31"/>
  <c r="G100" i="31"/>
  <c r="H100" i="31"/>
  <c r="I100" i="31"/>
  <c r="J100" i="31"/>
  <c r="K100" i="31"/>
  <c r="L100" i="31"/>
  <c r="M100" i="31"/>
  <c r="N100" i="31"/>
  <c r="O100" i="31"/>
  <c r="P100" i="31"/>
  <c r="Q100" i="31"/>
  <c r="C99" i="31"/>
  <c r="D99" i="31"/>
  <c r="E99" i="31"/>
  <c r="F99" i="31"/>
  <c r="G99" i="31"/>
  <c r="H99" i="31"/>
  <c r="I99" i="31"/>
  <c r="J99" i="31"/>
  <c r="K99" i="31"/>
  <c r="L99" i="31"/>
  <c r="M99" i="31"/>
  <c r="N99" i="31"/>
  <c r="O99" i="31"/>
  <c r="P99" i="31"/>
  <c r="Q99" i="31"/>
  <c r="B99" i="31"/>
  <c r="F22" i="32"/>
  <c r="E8" i="32"/>
  <c r="F8" i="32"/>
  <c r="E9" i="32"/>
  <c r="F9" i="32"/>
  <c r="E10" i="32"/>
  <c r="F10" i="32"/>
  <c r="E11" i="32"/>
  <c r="F11" i="32"/>
  <c r="E12" i="32"/>
  <c r="F12" i="32"/>
  <c r="E13" i="32"/>
  <c r="F13" i="32"/>
  <c r="E14" i="32"/>
  <c r="F14" i="32"/>
  <c r="E15" i="32"/>
  <c r="F15" i="32"/>
  <c r="E16" i="32"/>
  <c r="F16" i="32"/>
  <c r="E17" i="32"/>
  <c r="F17" i="32"/>
  <c r="E18" i="32"/>
  <c r="F18" i="32"/>
  <c r="E19" i="32"/>
  <c r="F19" i="32"/>
  <c r="E20" i="32"/>
  <c r="F20" i="32"/>
  <c r="E21" i="32"/>
  <c r="F21" i="32"/>
  <c r="E22" i="32"/>
  <c r="E23" i="32"/>
  <c r="F23" i="32"/>
  <c r="F7" i="32"/>
  <c r="E7" i="32"/>
  <c r="D12" i="1"/>
  <c r="D4" i="1"/>
  <c r="D5" i="1"/>
  <c r="D6" i="1"/>
  <c r="D8" i="1"/>
  <c r="D9" i="1"/>
  <c r="D10" i="1"/>
  <c r="D13" i="1"/>
  <c r="D15" i="1"/>
  <c r="D16" i="1"/>
  <c r="D18" i="1"/>
  <c r="D19" i="1"/>
  <c r="D20" i="1"/>
  <c r="D22" i="1"/>
  <c r="D24" i="1"/>
  <c r="D26" i="1"/>
  <c r="D27" i="1"/>
  <c r="D29" i="1"/>
  <c r="D30" i="1"/>
  <c r="D32" i="1"/>
  <c r="D33" i="1"/>
  <c r="D35" i="1"/>
  <c r="D36" i="1"/>
  <c r="D37" i="1"/>
  <c r="D38" i="1"/>
  <c r="D41" i="1"/>
  <c r="D42" i="1"/>
  <c r="D43" i="1"/>
  <c r="D45" i="1"/>
  <c r="D46" i="1"/>
  <c r="D47" i="1"/>
  <c r="D49" i="1"/>
  <c r="D51" i="1"/>
  <c r="D52" i="1"/>
  <c r="D53" i="1"/>
  <c r="D55" i="1"/>
  <c r="D56" i="1"/>
  <c r="D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tc={5081A557-583A-41A3-B396-068002A5404E}</author>
  </authors>
  <commentList>
    <comment ref="A8" authorId="0" shapeId="0" xr:uid="{5081A557-583A-41A3-B396-068002A5404E}">
      <text>
        <t>[Threaded comment]
Your version of Excel allows you to read this threaded comment; however, any edits to it will get removed if the file is opened in a newer version of Excel. Learn more: https://go.microsoft.com/fwlink/?linkid=870924
Comment:
    [Omnämnandet har tagits bort] Detta är en mer utökad tabell av de två ovan va?  Så vi borde kunna ta bort dessa i tabellen vi publicerar, och bara ha denna?
Reply:
    För publicering är det nog dessa vi bör ha med då det är den fullständiga indikatorn. En tanke också bara är att du kanske bör invertera färgerna så flickor blir den blåa och pojkar den röda, så det stämmer med profilen :)
Reply:
    Ok, vet inte vad som hände med färgerna där men jag fixar!</t>
      </text>
    </comment>
  </commentList>
</comments>
</file>

<file path=xl/sharedStrings.xml><?xml version="1.0" encoding="utf-8"?>
<sst xmlns="http://schemas.openxmlformats.org/spreadsheetml/2006/main" count="6758" uniqueCount="927">
  <si>
    <t>Nr</t>
  </si>
  <si>
    <t>Indikator</t>
  </si>
  <si>
    <t>Grundtabell</t>
  </si>
  <si>
    <t>Diagram</t>
  </si>
  <si>
    <t>Uppgiftslämnare</t>
  </si>
  <si>
    <t>Tidsserie</t>
  </si>
  <si>
    <t>Självskattad hälsa</t>
  </si>
  <si>
    <t>5.1</t>
  </si>
  <si>
    <t>Självskattad hälsa för personer 16 år och äldre efter ålder</t>
  </si>
  <si>
    <t>SCB, ULF/SILC</t>
  </si>
  <si>
    <t xml:space="preserve">2000-2019 för bra och dålig hälsa. 2014- för långvarig sjukdom. Tidsseriebrott 2007 och 2014. </t>
  </si>
  <si>
    <t>5.2</t>
  </si>
  <si>
    <t>Självskattad hälsa för personer i åldern 25-64 år efter utbildningsnivå</t>
  </si>
  <si>
    <t>5.3</t>
  </si>
  <si>
    <t>Självskattad hälsa för personer 16 år och äldre efter nationell bakgrund</t>
  </si>
  <si>
    <t>5.4</t>
  </si>
  <si>
    <t>Självskattad hälsa för personer 16 år och äldre med funktionsnedsättning efter ålder</t>
  </si>
  <si>
    <t xml:space="preserve">2000-2019 för bra och dålig hälsa. 2014- för långvarig sjukdom. Tidsseriebrott 2007 och 2014. 
Definitioner av funktionsnedsättning på eget blad. 
Inklusive totaler för personer med funktionsnedsättning samt personer utan funktionsnedsättning. </t>
  </si>
  <si>
    <t>Psykiskt välbefinnande</t>
  </si>
  <si>
    <t>5.5</t>
  </si>
  <si>
    <t>Nedsatt psykiskt välbefinnande efter ålder</t>
  </si>
  <si>
    <t>Folkhälsomyndigheten, Nationella folkhälsoenkäten</t>
  </si>
  <si>
    <t xml:space="preserve">2004-2016, 2018. Tidsseriebrott 2016. </t>
  </si>
  <si>
    <t>5.6</t>
  </si>
  <si>
    <t>Besvär av ängslan, oro eller ångest efter ålder</t>
  </si>
  <si>
    <t xml:space="preserve">1980-1981, 1988-1989, 1994-2018. Tidsseriebrott 2007 och 2014. </t>
  </si>
  <si>
    <t>5.7</t>
  </si>
  <si>
    <t xml:space="preserve">Barn om hur de mår och känner sig efter ålder </t>
  </si>
  <si>
    <t>SCB, Undersökningarna om barns levnadsförhållanden</t>
  </si>
  <si>
    <t xml:space="preserve">2008-2019. Tidsseriebrott 2013. </t>
  </si>
  <si>
    <t>SRHR</t>
  </si>
  <si>
    <t>5.8</t>
  </si>
  <si>
    <t>Andel unga i åldern 16-29 år som uppger att de, i skolan, fått de kunskaper de behöver för att ta hand om sin egen sexuella hälsa</t>
  </si>
  <si>
    <t>Folkhälsomyndigheten, UngKAB15</t>
  </si>
  <si>
    <t>2015</t>
  </si>
  <si>
    <t>5.9</t>
  </si>
  <si>
    <t>Andel unga i åldern 16-29 år som upplever att de i skolan fått tillräckliga kunskaper om sex och samlevnad, uppdelat på olika frågor</t>
  </si>
  <si>
    <t>Tobak och alkohol</t>
  </si>
  <si>
    <t>5.10</t>
  </si>
  <si>
    <t xml:space="preserve">Personer som röker och/eller snusar dagligen efter ålder </t>
  </si>
  <si>
    <t xml:space="preserve">2004-2019. Tidsseriebrott 2007. </t>
  </si>
  <si>
    <t>5.11</t>
  </si>
  <si>
    <t>Riskkonsumenter av alkohol efter ålder</t>
  </si>
  <si>
    <t>Nationella folkhälsoenkäten</t>
  </si>
  <si>
    <t xml:space="preserve">2004-2016, 2018. </t>
  </si>
  <si>
    <t>Träning och idrott</t>
  </si>
  <si>
    <t>5.12</t>
  </si>
  <si>
    <t>Fysisk aktivitet minst 30 minuter per dag efter ålder</t>
  </si>
  <si>
    <t>2004-2015</t>
  </si>
  <si>
    <t>5.13</t>
  </si>
  <si>
    <t>Andel barn som tränar minst en gång per vecka efter ålder</t>
  </si>
  <si>
    <t>Undersökningarna om barns levnadsförhållanden</t>
  </si>
  <si>
    <t xml:space="preserve">2008-2014 för grupperna 10-12 år och 13-15 år. 
2014-2019 för gruppen 12-15. 
2008-2019 för gruppen 16-18. 
Tidsseriebrott 2014 och 2016. </t>
  </si>
  <si>
    <t>5.14</t>
  </si>
  <si>
    <t>Lokalt aktivitetsstöd, deltagartillfällen efter ålder</t>
  </si>
  <si>
    <t>Statligt lokalt aktivitetsstöd, Riksidrottsförbundet</t>
  </si>
  <si>
    <t>2010-2018</t>
  </si>
  <si>
    <t>BMI</t>
  </si>
  <si>
    <t>5.15</t>
  </si>
  <si>
    <t>Body Mass Index (BMI) efter ålder</t>
  </si>
  <si>
    <t xml:space="preserve">2000-2019. Tidsseriebrott 2007. </t>
  </si>
  <si>
    <t>Arbetskraftstillhörighet för personer med funktionsnedsättning</t>
  </si>
  <si>
    <t>5.16</t>
  </si>
  <si>
    <t xml:space="preserve">Arbetskraftstillhörighet för personer med funktionsnedsättning och övriga i befolkningen, 16-64 år </t>
  </si>
  <si>
    <t>Arbetsförmedlingen/SCB</t>
  </si>
  <si>
    <t>2018-2019</t>
  </si>
  <si>
    <t>Ohälsotalet och Sjukpenningtalet</t>
  </si>
  <si>
    <t>5.17</t>
  </si>
  <si>
    <t xml:space="preserve">Ohälsotalet efter ålder </t>
  </si>
  <si>
    <t>Försäkringskassan</t>
  </si>
  <si>
    <t>2001-2019</t>
  </si>
  <si>
    <t>5.18</t>
  </si>
  <si>
    <t>Sjukpenningtalet efter ålder</t>
  </si>
  <si>
    <t xml:space="preserve">Januari 2000 - Juli 2019, månadsvis. </t>
  </si>
  <si>
    <t>Pågående sjukfall</t>
  </si>
  <si>
    <t>5.19</t>
  </si>
  <si>
    <t>Pågående sjukfall pga anpassningsstörningar och reaktion på svår stress</t>
  </si>
  <si>
    <t>Kvartal 1, 2005 - kvartal 3, 2019. Kvartalsvis.</t>
  </si>
  <si>
    <t>5.20</t>
  </si>
  <si>
    <t>Pågående sjukfall pga depressiv episod</t>
  </si>
  <si>
    <t>Kvartal 1, 2005 - kvartal 4, 2019. Kvartalsvis.</t>
  </si>
  <si>
    <t>Handikappersättning och vårdbidrag</t>
  </si>
  <si>
    <t>5.21</t>
  </si>
  <si>
    <t xml:space="preserve">Mottagare av handikappersättning efter ålder </t>
  </si>
  <si>
    <t xml:space="preserve">2003-2019. 6 åldersgrupper och 16 åldersgrupper. </t>
  </si>
  <si>
    <t>5.22</t>
  </si>
  <si>
    <t xml:space="preserve">Barn med vårdbidrag </t>
  </si>
  <si>
    <t>2003-2019</t>
  </si>
  <si>
    <t>Livslängd och dödsorsaker</t>
  </si>
  <si>
    <t>5.23</t>
  </si>
  <si>
    <t>Återstående medellivslängd vid 0, 30 respektive 65 års ålder, 1970-</t>
  </si>
  <si>
    <t>SCB, Befolkningsstatistik</t>
  </si>
  <si>
    <t xml:space="preserve">1960-2018. Tidsseriebrott 1987 och 2006. </t>
  </si>
  <si>
    <t>5.24</t>
  </si>
  <si>
    <t>Antal återstående år med och utan nedsatt aktivitetsförmåga</t>
  </si>
  <si>
    <t>SCB, ULF/SILC, Befolkningsstatistik</t>
  </si>
  <si>
    <t>2016/2017, 2017/2018</t>
  </si>
  <si>
    <t>5.25</t>
  </si>
  <si>
    <t>Dödsorsaker efter ålder</t>
  </si>
  <si>
    <t>Socialstyrelsen, dödsorsaksregistret</t>
  </si>
  <si>
    <t>2000-2019</t>
  </si>
  <si>
    <t>5.26</t>
  </si>
  <si>
    <t>Dödsorsaker för personer i åldern 35-79 år efter utbildningsnivå</t>
  </si>
  <si>
    <t>5.27</t>
  </si>
  <si>
    <t>Åtgärdbar dödlighet för personer i åldern 35-79 år efter utbildningsnivå</t>
  </si>
  <si>
    <t>Utvecklingsindikator</t>
  </si>
  <si>
    <t>Graviditet och förlossning</t>
  </si>
  <si>
    <t>5.28</t>
  </si>
  <si>
    <t>Bristningar grad III och IV vid vaginal förlossning fördelat på paritet</t>
  </si>
  <si>
    <t>Socialstyrelsen, Medicinska födelseregistret</t>
  </si>
  <si>
    <t>1990-2018</t>
  </si>
  <si>
    <t>5.29</t>
  </si>
  <si>
    <t>Perinealbristningar av grad III och IV vid vaginal förlossning bland förstföderskor efter födelseregion</t>
  </si>
  <si>
    <t>2013-2017, 2014-2018 (Åren är sammanslagna till två mätpunkter)</t>
  </si>
  <si>
    <t>5.30</t>
  </si>
  <si>
    <t>Kvinnor som tillfrågats om våldsutsatthet i samband med besök vid mödrahälsovård</t>
  </si>
  <si>
    <t>Graviditetsregistret/mödrahälsovård</t>
  </si>
  <si>
    <t>2012-2018</t>
  </si>
  <si>
    <t>Nöjdhet med vården, klagomål och kritik</t>
  </si>
  <si>
    <t>5.31</t>
  </si>
  <si>
    <t>Nationell patientenkät</t>
  </si>
  <si>
    <t>2015-2019 (Primärvården och Akutmottagningar)
2016-2019 (Specialicerad sjukhusvård öppen och stängd)</t>
  </si>
  <si>
    <t>5.32</t>
  </si>
  <si>
    <t>Klagomål till Patientnämnder efter de mest återkommande delproblemen</t>
  </si>
  <si>
    <t>Inspektionen för vård och omsorg</t>
  </si>
  <si>
    <t>2017 och 2019</t>
  </si>
  <si>
    <t>5.33</t>
  </si>
  <si>
    <t>Kritikbeslut av Inspektionen för vård och omsorg efter vad ärendet avser</t>
  </si>
  <si>
    <t xml:space="preserve">2013-2019. Tidsseriebrott 2018. </t>
  </si>
  <si>
    <t>Missbruk och beroende</t>
  </si>
  <si>
    <t>5.34</t>
  </si>
  <si>
    <t xml:space="preserve">Vuxna personer med missbruk och beroende i individuellt behovsprövade öppna insatser respektive frivillig institutionsvård </t>
  </si>
  <si>
    <t>Socialstyrelsen, registret över tvångsvård enligt lagen om vård av missbrukare i vissa fall</t>
  </si>
  <si>
    <t>2007-2018</t>
  </si>
  <si>
    <t>Äldreomsorg</t>
  </si>
  <si>
    <t>5.35</t>
  </si>
  <si>
    <t xml:space="preserve">Personer som har hemtjänst i ordinärt boende efter ålder </t>
  </si>
  <si>
    <t>Socialstyrelsen, registret över insatser till äldre och personer med funktionsnedsättning</t>
  </si>
  <si>
    <t xml:space="preserve">2007-2019. Tidsseriebrott 2009 och 2013. </t>
  </si>
  <si>
    <t>5.36</t>
  </si>
  <si>
    <t>Personer som har särskilt boende efter ålder</t>
  </si>
  <si>
    <t>5.37</t>
  </si>
  <si>
    <t>Personer som har beslut om trygghetslarm</t>
  </si>
  <si>
    <t>Stöd och service till vissa funktionshindrade</t>
  </si>
  <si>
    <t>5.38</t>
  </si>
  <si>
    <t xml:space="preserve">Personer med insats enligt LSS efter typ av funktionsnedsättning och ålder </t>
  </si>
  <si>
    <t>Socialstyrelsen, registret över insatser enligt lagen om stöd och service till vissa funktionshindrade</t>
  </si>
  <si>
    <t>2007-2019</t>
  </si>
  <si>
    <t>5.39</t>
  </si>
  <si>
    <t>Personer med insats enligt LSS efter insatstyp</t>
  </si>
  <si>
    <t>2004-2019</t>
  </si>
  <si>
    <t>Socialtjänstens insatser för barn och unga</t>
  </si>
  <si>
    <t>5.40</t>
  </si>
  <si>
    <t>Barn och unga i åldern 0-20 år som någon gång under 2018 fick vård efter typ av insats</t>
  </si>
  <si>
    <t>Socialstyrelsens nationella register över socialtjänstens insatser för barn och unga</t>
  </si>
  <si>
    <t>2000-2019. Tidsseriebrott 2017.</t>
  </si>
  <si>
    <t>Tillbaka till innehåll</t>
  </si>
  <si>
    <t>Självskattad hälsa efter ålder</t>
  </si>
  <si>
    <r>
      <t>Källa:</t>
    </r>
    <r>
      <rPr>
        <i/>
        <sz val="11"/>
        <color theme="1"/>
        <rFont val="Arial"/>
        <family val="2"/>
      </rPr>
      <t xml:space="preserve"> SCB, Undersökningarna av levnadsförhållanden</t>
    </r>
  </si>
  <si>
    <t>Skattade andelar i procent samt felmarginal (95-procentigt konfidensintervall).</t>
  </si>
  <si>
    <r>
      <t xml:space="preserve">Självskattad hälsa för personer 16 år och äldre efter ålder </t>
    </r>
    <r>
      <rPr>
        <i/>
        <sz val="11"/>
        <color theme="1"/>
        <rFont val="Arial"/>
        <family val="2"/>
      </rPr>
      <t>(skattad andel med konfidensintervall)</t>
    </r>
  </si>
  <si>
    <r>
      <rPr>
        <b/>
        <i/>
        <sz val="11"/>
        <rFont val="Arial"/>
        <family val="2"/>
      </rPr>
      <t>..</t>
    </r>
    <r>
      <rPr>
        <i/>
        <sz val="11"/>
        <rFont val="Arial"/>
        <family val="2"/>
      </rPr>
      <t xml:space="preserve"> = Uppgift allför osäker för att redovisas, dvs. för få svarande i redovisningsgruppen</t>
    </r>
  </si>
  <si>
    <t>* = Data för åren 2006-07 ingår inte. Det förändringsarbete som pågick under dessa år verkar i en del fall ha påverkat indikatorer och lett till svårtolkade resultat under just dessa år.</t>
  </si>
  <si>
    <t>Andel personer, procent</t>
  </si>
  <si>
    <t>2000-2001</t>
  </si>
  <si>
    <t>2002-2003</t>
  </si>
  <si>
    <t>2004-2005</t>
  </si>
  <si>
    <t>2006-2007</t>
  </si>
  <si>
    <t>2008-2009</t>
  </si>
  <si>
    <t>2010-2011</t>
  </si>
  <si>
    <t>2012-2013</t>
  </si>
  <si>
    <t>2014-2015</t>
  </si>
  <si>
    <t>2016-2017</t>
  </si>
  <si>
    <t>Bra hälsa</t>
  </si>
  <si>
    <t>16-24 år</t>
  </si>
  <si>
    <t>kvinnor</t>
  </si>
  <si>
    <t>*</t>
  </si>
  <si>
    <t>män</t>
  </si>
  <si>
    <t>25-34 år</t>
  </si>
  <si>
    <t>35-44 år</t>
  </si>
  <si>
    <t>45-54 år</t>
  </si>
  <si>
    <t>55-64 år</t>
  </si>
  <si>
    <t>65-74 år</t>
  </si>
  <si>
    <t>75-84 år</t>
  </si>
  <si>
    <t>85+ år</t>
  </si>
  <si>
    <t>.</t>
  </si>
  <si>
    <t>Totalt</t>
  </si>
  <si>
    <t>Kvinnor</t>
  </si>
  <si>
    <t>Män</t>
  </si>
  <si>
    <t>Felmarginal för andelen, procent</t>
  </si>
  <si>
    <t>Dålig hälsa</t>
  </si>
  <si>
    <t>Långvarig sjukdom eller hälsoproblem</t>
  </si>
  <si>
    <t>± 2,5</t>
  </si>
  <si>
    <t>± 2,8</t>
  </si>
  <si>
    <t>± 3,0</t>
  </si>
  <si>
    <t>± 3,3</t>
  </si>
  <si>
    <t>± 3,5</t>
  </si>
  <si>
    <t>± 3,7</t>
  </si>
  <si>
    <t>± 2,2</t>
  </si>
  <si>
    <t>± 2,6</t>
  </si>
  <si>
    <t>± 3,1</t>
  </si>
  <si>
    <t>± 3,4</t>
  </si>
  <si>
    <t>± 2,9</t>
  </si>
  <si>
    <t>± 3,2</t>
  </si>
  <si>
    <t>± 2,3</t>
  </si>
  <si>
    <t>± 3,6</t>
  </si>
  <si>
    <t>± 2,7</t>
  </si>
  <si>
    <t>± 4,2</t>
  </si>
  <si>
    <t>± 4,1</t>
  </si>
  <si>
    <t>± 3,9</t>
  </si>
  <si>
    <t>± 4,4</t>
  </si>
  <si>
    <t>± 4,6</t>
  </si>
  <si>
    <t>± 4,8</t>
  </si>
  <si>
    <t>± 5,0</t>
  </si>
  <si>
    <t>± 5,5</t>
  </si>
  <si>
    <t>± 5,9</t>
  </si>
  <si>
    <t>± 6,4</t>
  </si>
  <si>
    <t>± 6,6</t>
  </si>
  <si>
    <t>± 6,2</t>
  </si>
  <si>
    <t>± 6,0</t>
  </si>
  <si>
    <t>± 7,0</t>
  </si>
  <si>
    <t>± 7,4</t>
  </si>
  <si>
    <t>± 9,0</t>
  </si>
  <si>
    <t>Definition</t>
  </si>
  <si>
    <t>År 2000–2011:
Har svarat "mycket gott" eller "gott" på frågan: 
Hur bedömer du ditt allmänna hälsotillstånd? Är det mycket gott, gott, någorlunda, dåligt eller mycket dåligt?
År 2012–2013: 
Har svarat "mycket bra" eller "bra" på frågan:
Hur bedömer du ditt allmänna hälsotillstånd? Är det mycket bra, bra, någorlunda, dåligt eller mycket dåligt?
År 2014–2019: 
Har svarat "mycket bra" eller "bra" på frågan:
Hur tycker du att din hälsa är i allmänhet? Är den mycket bra, bra, någorlunda, dålig eller mycket dålig?
År 2000-2019:
Avser direkt intervjuade, dvs. intervjuer som gjorts med urvalspersonen.
Differens mellan dessa siffror och resultat på www.scb.se/ulf beror på att indirekta intervjuer inte inkluderats i dessa siffror för åren före 2014, med syfte att skapa samma upplägg för samtliga år och därmed minska skillnaderna mellan åren.</t>
  </si>
  <si>
    <t>År 2000–2011:
Har svarat "dåligt" eller "mycket dåligt" på frågan: 
Hur bedömer du ditt allmänna hälsotillstånd? Är det mycket gott, gott, någorlunda, dåligt eller mycket dåligt?
År 2012–2013: 
Har svarat "dåligt" eller "mycket dåligt" på frågan:
Hur bedömer du ditt allmänna hälsotillstånd? Är det mycket bra, bra, någorlunda, dåligt eller mycket dåligt?
År 2014–2019: 
Har svarat "dålig" eller "mycket dålig" på frågan:
Hur tycker du att din hälsa är i allmänhet? Är den mycket bra, bra, någorlunda, dålig eller mycket dålig?
År 2000-2019:
Avser direkt intervjuade, dvs. intervjuer som gjorts med urvalspersonen.
Differens mellan dessa siffror och resultat på www.scb.se/ulf beror på att indirekta intervjuer inte inkluderats i dessa siffror för åren före 2014, med syfte att skapa samma upplägg för samtliga år och därmed minska skillnaderna mellan åren.</t>
  </si>
  <si>
    <t>År 2008-2013:
Har svarat ja på följande fråga:
Har du några kroniska sjukdomar eller andra långvariga besvär med hälsan?
År 2014-2019:
Har svarat ja på följande fråga:
Har du någon långvarig sjukdom eller hälsoproblem?</t>
  </si>
  <si>
    <t>Självskattad hälsa efter ålder (Bra hälsa)</t>
  </si>
  <si>
    <r>
      <t>Källa:</t>
    </r>
    <r>
      <rPr>
        <i/>
        <sz val="11"/>
        <rFont val="Arial"/>
        <family val="2"/>
      </rPr>
      <t xml:space="preserve"> SCB, Undersökningarna av levnadsförhållanden</t>
    </r>
  </si>
  <si>
    <t>Diagrammen som visas på denna flik reflekterar ett urval av möjliga diagram och återger inte samtliga mått för indikatorn</t>
  </si>
  <si>
    <t>Diagrammen som visas på denna flik reflekterar ett urval av möjliga diagram och återger inte nödvändigtvis samtliga mått eller redovisningssätt för indikatorn</t>
  </si>
  <si>
    <r>
      <t xml:space="preserve">Självskattad hälsa för personer 16 år och äldre efter ålder </t>
    </r>
    <r>
      <rPr>
        <i/>
        <sz val="11"/>
        <color theme="0"/>
        <rFont val="Arial"/>
        <family val="2"/>
      </rPr>
      <t>(skattad andel med konfidensintervall)</t>
    </r>
  </si>
  <si>
    <r>
      <rPr>
        <b/>
        <i/>
        <sz val="11"/>
        <color theme="0"/>
        <rFont val="Arial"/>
        <family val="2"/>
      </rPr>
      <t>..</t>
    </r>
    <r>
      <rPr>
        <i/>
        <sz val="11"/>
        <color theme="0"/>
        <rFont val="Arial"/>
        <family val="2"/>
      </rPr>
      <t xml:space="preserve"> = Uppgift allför osäker för att redovisas, dvs. för få svarande i redovisningsgruppen</t>
    </r>
  </si>
  <si>
    <t>Självskattad hälsa efter utbildning</t>
  </si>
  <si>
    <r>
      <t xml:space="preserve">Självskattad hälsa för personer i åldern 25–64 år efter utbildningsnivå </t>
    </r>
    <r>
      <rPr>
        <i/>
        <sz val="11"/>
        <color theme="1"/>
        <rFont val="Arial"/>
        <family val="2"/>
      </rPr>
      <t>(skattad andel med konfidensintervall)</t>
    </r>
  </si>
  <si>
    <t>Bra hälsa
25-64 år</t>
  </si>
  <si>
    <t>Förgymnasial utbildning</t>
  </si>
  <si>
    <t>Gymnasial utbildning</t>
  </si>
  <si>
    <t>Eftergymnasial utbildning, kortare än 3 år</t>
  </si>
  <si>
    <t>Eftergymnasial utbildning, 3 år eller längre</t>
  </si>
  <si>
    <t>Dålig hälsa
25-64 år</t>
  </si>
  <si>
    <t>Långvarig sjukdom eller hälsoproblem
25-64 år</t>
  </si>
  <si>
    <t>± 5,6</t>
  </si>
  <si>
    <t>± 5,8</t>
  </si>
  <si>
    <t>± 4,9</t>
  </si>
  <si>
    <t>± 5,4</t>
  </si>
  <si>
    <t>± 5,2</t>
  </si>
  <si>
    <t>± 2,4</t>
  </si>
  <si>
    <t>± 3,8</t>
  </si>
  <si>
    <r>
      <t xml:space="preserve">År 2000–2011:
Har svarat "mycket gott" eller "gott" på frågan: 
</t>
    </r>
    <r>
      <rPr>
        <i/>
        <sz val="11"/>
        <color theme="1"/>
        <rFont val="Arial"/>
        <family val="2"/>
      </rPr>
      <t>Hur bedömer du ditt allmänna hälsotillstånd? Är det mycket gott, gott, någorlunda, dåligt eller mycket dåligt?</t>
    </r>
    <r>
      <rPr>
        <sz val="11"/>
        <color theme="1"/>
        <rFont val="Arial"/>
        <family val="2"/>
      </rPr>
      <t xml:space="preserve">
År 2012–2013: 
Har svarat "mycket bra" eller "bra" på frågan:
</t>
    </r>
    <r>
      <rPr>
        <i/>
        <sz val="11"/>
        <color theme="1"/>
        <rFont val="Arial"/>
        <family val="2"/>
      </rPr>
      <t xml:space="preserve">Hur bedömer du ditt allmänna hälsotillstånd? Är det mycket bra, bra, någorlunda, dåligt eller mycket dåligt?
</t>
    </r>
    <r>
      <rPr>
        <sz val="11"/>
        <color theme="1"/>
        <rFont val="Arial"/>
        <family val="2"/>
      </rPr>
      <t xml:space="preserve">År 2014–2019: 
Har svarat "mycket bra" eller "bra" på frågan:
</t>
    </r>
    <r>
      <rPr>
        <i/>
        <sz val="11"/>
        <color theme="1"/>
        <rFont val="Arial"/>
        <family val="2"/>
      </rPr>
      <t>Hur tycker du att din hälsa är i allmänhet? Är den mycket bra, bra, någorlunda, dålig eller mycket dålig?</t>
    </r>
    <r>
      <rPr>
        <sz val="11"/>
        <color theme="1"/>
        <rFont val="Arial"/>
        <family val="2"/>
      </rPr>
      <t xml:space="preserve">
År 2000-2019:
Avser direkt intervjuade, dvs. intervjuer som gjorts med urvalspersonen.
Differens mellan dessa siffror och resultat på www.scb.se/ulf beror på att indirekta intervjuer inte inkluderats i dessa siffror för åren före 2014, med syfte att skapa samma upplägg för samtliga år och därmed minska skillnaderna mellan åren.</t>
    </r>
  </si>
  <si>
    <r>
      <t xml:space="preserve">År 2000–2011:
Har svarat "dåligt" eller "mycket dåligt" på frågan: 
</t>
    </r>
    <r>
      <rPr>
        <i/>
        <sz val="11"/>
        <color theme="1"/>
        <rFont val="Arial"/>
        <family val="2"/>
      </rPr>
      <t>Hur bedömer du ditt allmänna hälsotillstånd? Är det mycket gott, gott, någorlunda, dåligt eller mycket dåligt?</t>
    </r>
    <r>
      <rPr>
        <sz val="11"/>
        <color theme="1"/>
        <rFont val="Arial"/>
        <family val="2"/>
      </rPr>
      <t xml:space="preserve">
År 2012–2013: 
Har svarat "dåligt" eller "mycket dåligt" på frågan:
</t>
    </r>
    <r>
      <rPr>
        <i/>
        <sz val="11"/>
        <color theme="1"/>
        <rFont val="Arial"/>
        <family val="2"/>
      </rPr>
      <t xml:space="preserve">Hur bedömer du ditt allmänna hälsotillstånd? Är det mycket bra, bra, någorlunda, dåligt eller mycket dåligt?
</t>
    </r>
    <r>
      <rPr>
        <sz val="11"/>
        <color theme="1"/>
        <rFont val="Arial"/>
        <family val="2"/>
      </rPr>
      <t xml:space="preserve">År 2014–2019: 
Har svarat "dålig" eller "mycket dålig" på frågan:
</t>
    </r>
    <r>
      <rPr>
        <i/>
        <sz val="11"/>
        <color theme="1"/>
        <rFont val="Arial"/>
        <family val="2"/>
      </rPr>
      <t>Hur tycker du att din hälsa är i allmänhet? Är den mycket bra, bra, någorlunda, dålig eller mycket dålig?</t>
    </r>
    <r>
      <rPr>
        <sz val="11"/>
        <color theme="1"/>
        <rFont val="Arial"/>
        <family val="2"/>
      </rPr>
      <t xml:space="preserve">
År 2000-2019:
Avser direkt intervjuade, dvs. intervjuer som gjorts med urvalspersonen.
Differens mellan dessa siffror och resultat på www.scb.se/ulf beror på att indirekta intervjuer inte inkluderats i dessa siffror för åren före 2014, med syfte att skapa samma upplägg för samtliga år och därmed minska skillnaderna mellan åren.</t>
    </r>
  </si>
  <si>
    <r>
      <t>År 2008-2013:
Har svarat ja på följande fråga:</t>
    </r>
    <r>
      <rPr>
        <i/>
        <sz val="11"/>
        <color theme="1"/>
        <rFont val="Arial"/>
        <family val="2"/>
      </rPr>
      <t xml:space="preserve">
Har du några kroniska sjukdomar eller andra långvariga besvär med hälsan?
</t>
    </r>
    <r>
      <rPr>
        <sz val="11"/>
        <color theme="1"/>
        <rFont val="Arial"/>
        <family val="2"/>
      </rPr>
      <t>År 2014-2019:
Har svarat ja på följande fråga:</t>
    </r>
    <r>
      <rPr>
        <i/>
        <sz val="11"/>
        <color theme="1"/>
        <rFont val="Arial"/>
        <family val="2"/>
      </rPr>
      <t xml:space="preserve">
Har du någon långvarig sjukdom eller hälsoproblem?</t>
    </r>
  </si>
  <si>
    <t>Självskattad hälsa efter utbildning (Bra hälsa)</t>
  </si>
  <si>
    <r>
      <t xml:space="preserve">Självskattad hälsa för personer i åldern 25–64 år efter utbildningsnivå </t>
    </r>
    <r>
      <rPr>
        <i/>
        <sz val="11"/>
        <color theme="0"/>
        <rFont val="Arial"/>
        <family val="2"/>
      </rPr>
      <t>(skattad andel med konfidensintervall)</t>
    </r>
  </si>
  <si>
    <r>
      <t xml:space="preserve">År 2000–2011:
Har svarat "mycket gott" eller "gott" på frågan: 
</t>
    </r>
    <r>
      <rPr>
        <i/>
        <sz val="11"/>
        <color theme="0"/>
        <rFont val="Arial"/>
        <family val="2"/>
      </rPr>
      <t>Hur bedömer du ditt allmänna hälsotillstånd? Är det mycket gott, gott, någorlunda, dåligt eller mycket dåligt?</t>
    </r>
    <r>
      <rPr>
        <sz val="11"/>
        <color theme="0"/>
        <rFont val="Arial"/>
        <family val="2"/>
      </rPr>
      <t xml:space="preserve">
År 2012–2013: 
Har svarat "mycket bra" eller "bra" på frågan:
</t>
    </r>
    <r>
      <rPr>
        <i/>
        <sz val="11"/>
        <color theme="0"/>
        <rFont val="Arial"/>
        <family val="2"/>
      </rPr>
      <t xml:space="preserve">Hur bedömer du ditt allmänna hälsotillstånd? Är det mycket bra, bra, någorlunda, dåligt eller mycket dåligt?
</t>
    </r>
    <r>
      <rPr>
        <sz val="11"/>
        <color theme="0"/>
        <rFont val="Arial"/>
        <family val="2"/>
      </rPr>
      <t xml:space="preserve">År 2014–2019: 
Har svarat "mycket bra" eller "bra" på frågan:
</t>
    </r>
    <r>
      <rPr>
        <i/>
        <sz val="11"/>
        <color theme="0"/>
        <rFont val="Arial"/>
        <family val="2"/>
      </rPr>
      <t>Hur tycker du att din hälsa är i allmänhet? Är den mycket bra, bra, någorlunda, dålig eller mycket dålig?</t>
    </r>
    <r>
      <rPr>
        <sz val="11"/>
        <color theme="0"/>
        <rFont val="Arial"/>
        <family val="2"/>
      </rPr>
      <t xml:space="preserve">
År 2000-2019:
Avser direkt intervjuade, dvs. intervjuer som gjorts med urvalspersonen.
Differens mellan dessa siffror och resultat på www.scb.se/ulf beror på att indirekta intervjuer inte inkluderats i dessa siffror för åren före 2014, med syfte att skapa samma upplägg för samtliga år och därmed minska skillnaderna mellan åren.</t>
    </r>
  </si>
  <si>
    <r>
      <t xml:space="preserve">År 2000–2011:
Har svarat "dåligt" eller "mycket dåligt" på frågan: 
</t>
    </r>
    <r>
      <rPr>
        <i/>
        <sz val="11"/>
        <color theme="0"/>
        <rFont val="Arial"/>
        <family val="2"/>
      </rPr>
      <t>Hur bedömer du ditt allmänna hälsotillstånd? Är det mycket gott, gott, någorlunda, dåligt eller mycket dåligt?</t>
    </r>
    <r>
      <rPr>
        <sz val="11"/>
        <color theme="0"/>
        <rFont val="Arial"/>
        <family val="2"/>
      </rPr>
      <t xml:space="preserve">
År 2012–2013: 
Har svarat "dåligt" eller "mycket dåligt" på frågan:
</t>
    </r>
    <r>
      <rPr>
        <i/>
        <sz val="11"/>
        <color theme="0"/>
        <rFont val="Arial"/>
        <family val="2"/>
      </rPr>
      <t xml:space="preserve">Hur bedömer du ditt allmänna hälsotillstånd? Är det mycket bra, bra, någorlunda, dåligt eller mycket dåligt?
</t>
    </r>
    <r>
      <rPr>
        <sz val="11"/>
        <color theme="0"/>
        <rFont val="Arial"/>
        <family val="2"/>
      </rPr>
      <t xml:space="preserve">År 2014–2019: 
Har svarat "dålig" eller "mycket dålig" på frågan:
</t>
    </r>
    <r>
      <rPr>
        <i/>
        <sz val="11"/>
        <color theme="0"/>
        <rFont val="Arial"/>
        <family val="2"/>
      </rPr>
      <t>Hur tycker du att din hälsa är i allmänhet? Är den mycket bra, bra, någorlunda, dålig eller mycket dålig?</t>
    </r>
    <r>
      <rPr>
        <sz val="11"/>
        <color theme="0"/>
        <rFont val="Arial"/>
        <family val="2"/>
      </rPr>
      <t xml:space="preserve">
År 2000-2019:
Avser direkt intervjuade, dvs. intervjuer som gjorts med urvalspersonen.
Differens mellan dessa siffror och resultat på www.scb.se/ulf beror på att indirekta intervjuer inte inkluderats i dessa siffror för åren före 2014, med syfte att skapa samma upplägg för samtliga år och därmed minska skillnaderna mellan åren.</t>
    </r>
  </si>
  <si>
    <r>
      <t>År 2008-2013:
Har svarat ja på följande fråga:</t>
    </r>
    <r>
      <rPr>
        <i/>
        <sz val="11"/>
        <color theme="0"/>
        <rFont val="Arial"/>
        <family val="2"/>
      </rPr>
      <t xml:space="preserve">
Har du några kroniska sjukdomar eller andra långvariga besvär med hälsan?
</t>
    </r>
    <r>
      <rPr>
        <sz val="11"/>
        <color theme="0"/>
        <rFont val="Arial"/>
        <family val="2"/>
      </rPr>
      <t>År 2014-2019:
Har svarat ja på följande fråga:</t>
    </r>
    <r>
      <rPr>
        <i/>
        <sz val="11"/>
        <color theme="0"/>
        <rFont val="Arial"/>
        <family val="2"/>
      </rPr>
      <t xml:space="preserve">
Har du någon långvarig sjukdom eller hälsoproblem?</t>
    </r>
  </si>
  <si>
    <t>Självskattad hälsa efter nationell bakgrund</t>
  </si>
  <si>
    <r>
      <t xml:space="preserve">Självskattad hälsa för personer </t>
    </r>
    <r>
      <rPr>
        <b/>
        <sz val="11"/>
        <color theme="1"/>
        <rFont val="Arial"/>
        <family val="2"/>
      </rPr>
      <t>16 år och äldre</t>
    </r>
    <r>
      <rPr>
        <sz val="11"/>
        <color theme="1"/>
        <rFont val="Arial"/>
        <family val="2"/>
      </rPr>
      <t xml:space="preserve"> efter nationell bakgrund </t>
    </r>
    <r>
      <rPr>
        <i/>
        <sz val="11"/>
        <color theme="1"/>
        <rFont val="Arial"/>
        <family val="2"/>
      </rPr>
      <t>(skattad andel med konfidensintervall)</t>
    </r>
  </si>
  <si>
    <r>
      <rPr>
        <b/>
        <i/>
        <sz val="11"/>
        <color theme="1"/>
        <rFont val="Arial"/>
        <family val="2"/>
      </rPr>
      <t xml:space="preserve">. </t>
    </r>
    <r>
      <rPr>
        <i/>
        <sz val="11"/>
        <color theme="1"/>
        <rFont val="Arial"/>
        <family val="2"/>
      </rPr>
      <t>= Uppgift finns ej</t>
    </r>
  </si>
  <si>
    <t>Svensk bakgrund</t>
  </si>
  <si>
    <t>Utländsk bakgrund</t>
  </si>
  <si>
    <t>därav: utrikes födda</t>
  </si>
  <si>
    <t>± 1,2</t>
  </si>
  <si>
    <t>± 1,3</t>
  </si>
  <si>
    <t>± 1,4</t>
  </si>
  <si>
    <t>± 1,5</t>
  </si>
  <si>
    <t>Självskattad hälsa efter nationell bakgrund (Bra hälsa)</t>
  </si>
  <si>
    <r>
      <t xml:space="preserve">Självskattad hälsa för personer </t>
    </r>
    <r>
      <rPr>
        <b/>
        <sz val="11"/>
        <color theme="0"/>
        <rFont val="Arial"/>
        <family val="2"/>
      </rPr>
      <t>16 år och äldre</t>
    </r>
    <r>
      <rPr>
        <sz val="11"/>
        <color theme="0"/>
        <rFont val="Arial"/>
        <family val="2"/>
      </rPr>
      <t xml:space="preserve"> efter nationell bakgrund </t>
    </r>
    <r>
      <rPr>
        <i/>
        <sz val="11"/>
        <color theme="0"/>
        <rFont val="Arial"/>
        <family val="2"/>
      </rPr>
      <t>(skattad andel med konfidensintervall)</t>
    </r>
  </si>
  <si>
    <r>
      <rPr>
        <b/>
        <i/>
        <sz val="11"/>
        <color theme="0"/>
        <rFont val="Arial"/>
        <family val="2"/>
      </rPr>
      <t xml:space="preserve">. </t>
    </r>
    <r>
      <rPr>
        <i/>
        <sz val="11"/>
        <color theme="0"/>
        <rFont val="Arial"/>
        <family val="2"/>
      </rPr>
      <t>= Uppgift finns ej</t>
    </r>
  </si>
  <si>
    <t>Självskattad hälsa för personer med funktionsnedsättning</t>
  </si>
  <si>
    <t>Definition av gruppen personer med funktionsnedsättning</t>
  </si>
  <si>
    <t>år 2000-2005</t>
  </si>
  <si>
    <t>år 2008-2011</t>
  </si>
  <si>
    <t>år 2014-2019</t>
  </si>
  <si>
    <t>finns redovisad på eget blad:</t>
  </si>
  <si>
    <t>LÄNK</t>
  </si>
  <si>
    <r>
      <t xml:space="preserve">Självskattad hälsa för personer 16 år och äldre med funktionsnedsättning efter ålder </t>
    </r>
    <r>
      <rPr>
        <i/>
        <sz val="11"/>
        <color theme="1"/>
        <rFont val="Arial"/>
        <family val="2"/>
      </rPr>
      <t>(skattad andel med konfidensintervall)</t>
    </r>
  </si>
  <si>
    <t>** = År 2012-13 redovisas inte här eftersom detta dubbelår utgör en egen "tidsserie".</t>
  </si>
  <si>
    <t>16-29 år</t>
  </si>
  <si>
    <t>**</t>
  </si>
  <si>
    <t>..</t>
  </si>
  <si>
    <t>30-64 år</t>
  </si>
  <si>
    <t>65-84 år</t>
  </si>
  <si>
    <t>65+ år</t>
  </si>
  <si>
    <t>Tot med funk.neds.</t>
  </si>
  <si>
    <t>Tot ej funk.neds.</t>
  </si>
  <si>
    <t>Totalt med funktionsnedsättning</t>
  </si>
  <si>
    <t>Totalt ej funktionsnedsättning</t>
  </si>
  <si>
    <t>± 6,1</t>
  </si>
  <si>
    <t>± 6,3</t>
  </si>
  <si>
    <t>± 6,5</t>
  </si>
  <si>
    <t>± 6,8</t>
  </si>
  <si>
    <t>± 8,6</t>
  </si>
  <si>
    <t>Självskattad hälsa för personer med funktionsnedsättning (Bra hälsa)</t>
  </si>
  <si>
    <r>
      <t xml:space="preserve">Självskattad hälsa för personer 16 år och äldre med funktionsnedsättning efter ålder </t>
    </r>
    <r>
      <rPr>
        <i/>
        <sz val="11"/>
        <color theme="0"/>
        <rFont val="Arial"/>
        <family val="2"/>
      </rPr>
      <t>(skattad andel med konfidensintervall)</t>
    </r>
  </si>
  <si>
    <t>Tillbaka till 5.4</t>
  </si>
  <si>
    <t>Definition av gruppen personer med funktionsnedsättning år 2000-2005, 2008-2011 samt 2014-2019</t>
  </si>
  <si>
    <t>Grupp</t>
  </si>
  <si>
    <t>Definition år 2000–2005</t>
  </si>
  <si>
    <t>Definition år 2008–2011</t>
  </si>
  <si>
    <t>Definition år 2014–2019</t>
  </si>
  <si>
    <t>Gruppen personer med funktionsnedsättning</t>
  </si>
  <si>
    <t xml:space="preserve">Gruppen personer med funktions-nedsättning omfattar personer med </t>
  </si>
  <si>
    <t>Gruppen personer med funktions-nedsättning omfattar personer med</t>
  </si>
  <si>
    <t>Gruppen personer med funktions-nedsättning omfattar personer med…</t>
  </si>
  <si>
    <t>* nedsatt syn ELLER</t>
  </si>
  <si>
    <t>* synsvårigheter ELLER</t>
  </si>
  <si>
    <t>* nedsatt hörsel ELLER</t>
  </si>
  <si>
    <t>* hörselnedsättning ELLER</t>
  </si>
  <si>
    <t>* nedsatt rörelseförmåga ELLER</t>
  </si>
  <si>
    <t>* svåra besvär av ängslan, oro eller ångest ELLER</t>
  </si>
  <si>
    <t>* svåra besvär av astma och/eller allergi ELLER</t>
  </si>
  <si>
    <t>* i hög grad nedsatt arbetsförmåga</t>
  </si>
  <si>
    <t>* hälsoproblem som i hög grad begränsar aktivitet</t>
  </si>
  <si>
    <t xml:space="preserve">* i hög grad nedsatt aktivitetsförmåga ELLER </t>
  </si>
  <si>
    <t>* stora problem pga. dyslexi och/eller dyskalkyli ELLER</t>
  </si>
  <si>
    <t>* neuropsykiatrisk diagnos</t>
  </si>
  <si>
    <t>Nedsatt syn</t>
  </si>
  <si>
    <r>
      <rPr>
        <sz val="10"/>
        <color theme="1"/>
        <rFont val="Arial"/>
        <family val="2"/>
      </rPr>
      <t xml:space="preserve">Omfattar intervjupersoner som svarat nej på följande fråga: 
</t>
    </r>
    <r>
      <rPr>
        <i/>
        <sz val="10"/>
        <color theme="1"/>
        <rFont val="Arial"/>
        <family val="2"/>
      </rPr>
      <t xml:space="preserve">Kan du utan svårighet läsa vanlig text i dagstidning (med eller utan glasögon)?
</t>
    </r>
    <r>
      <rPr>
        <b/>
        <sz val="10"/>
        <color theme="1"/>
        <rFont val="Arial"/>
        <family val="2"/>
      </rPr>
      <t xml:space="preserve">OBS! </t>
    </r>
    <r>
      <rPr>
        <sz val="10"/>
        <color theme="1"/>
        <rFont val="Arial"/>
        <family val="2"/>
      </rPr>
      <t>År 2004–2005 har frågan följande lydelse:</t>
    </r>
    <r>
      <rPr>
        <i/>
        <sz val="10"/>
        <color theme="1"/>
        <rFont val="Arial"/>
        <family val="2"/>
      </rPr>
      <t xml:space="preserve">
Kan du utan svårighet se och urskilja vanlig text i dagstidning (med eller utan glasögon)?
</t>
    </r>
    <r>
      <rPr>
        <sz val="10"/>
        <color theme="1"/>
        <rFont val="Arial"/>
        <family val="2"/>
      </rPr>
      <t>Byte av ”läsa” till ”se” avsåg att undvika att fånga in personer som har lässvårigheter snarare än synsvårigheter.</t>
    </r>
  </si>
  <si>
    <r>
      <rPr>
        <sz val="10"/>
        <color theme="1"/>
        <rFont val="Arial"/>
        <family val="2"/>
      </rPr>
      <t xml:space="preserve">Omfattar de intervjupersoner som svarat ja på följande fråga:
</t>
    </r>
    <r>
      <rPr>
        <i/>
        <sz val="10"/>
        <color theme="1"/>
        <rFont val="Arial"/>
        <family val="2"/>
      </rPr>
      <t>Har du problem med att se och urskilja vanlig text i dagstidning – även om du använder glasögon eller linser?</t>
    </r>
  </si>
  <si>
    <r>
      <rPr>
        <sz val="10"/>
        <color theme="1"/>
        <rFont val="Arial"/>
        <family val="2"/>
      </rPr>
      <t xml:space="preserve">Omfattar de urvalspersoner som svarat ja på följande fråga:
</t>
    </r>
    <r>
      <rPr>
        <i/>
        <sz val="10"/>
        <color theme="1"/>
        <rFont val="Arial"/>
        <family val="2"/>
      </rPr>
      <t xml:space="preserve">Har du synsvårigheter, till exempel svårt att se vanlig text i en dagstidning </t>
    </r>
    <r>
      <rPr>
        <sz val="10"/>
        <color theme="1"/>
        <rFont val="Arial"/>
        <family val="2"/>
      </rPr>
      <t xml:space="preserve">[OM ANVÄNDER GLASÖGON/ KONTAKTLINSER: </t>
    </r>
    <r>
      <rPr>
        <i/>
        <sz val="10"/>
        <color theme="1"/>
        <rFont val="Arial"/>
        <family val="2"/>
      </rPr>
      <t>även om du använder glasögon eller linser</t>
    </r>
    <r>
      <rPr>
        <sz val="10"/>
        <color theme="1"/>
        <rFont val="Arial"/>
        <family val="2"/>
      </rPr>
      <t>]?
Det finns ingen fråga i ULF/SILC om urvalspersonen är blind, men om det framkommer som svar på frågorna om syn finns ett svarsalternativ för det. Om detta svarsalternativ angetts för någon av frågorna bedöms urvalspersonen ha synsvårigheter.</t>
    </r>
  </si>
  <si>
    <t>Nedsatt hörsel</t>
  </si>
  <si>
    <t>Omfattar intervjupersoner som svarat nej på frågan</t>
  </si>
  <si>
    <t>Omfattar de intervjupersoner som svarat ja på följande fråga:</t>
  </si>
  <si>
    <t>Omfattar de urvalspersoner som svarat ja på en av nedan två frågor:</t>
  </si>
  <si>
    <t>Kan du utan svårighet höra vad som sägs i samtal mellan fler personer?</t>
  </si>
  <si>
    <t>Har du problem med att höra vad som sägs i samtal mellan flera personer?</t>
  </si>
  <si>
    <t>Använder du hörapparat?
Har du nedsatt hörsel, till exempel svårt att höra vad som sägs i samtal mellan flera personer?</t>
  </si>
  <si>
    <t>Det finns ingen fråga i ULF/SILC om urvalspersonen är döv, men om det framkommer som svar på frågorna om hörsel finns ett svarsalternativ för det. Om detta svarsalternativ angetts för någon av frågorna bedöms urvalspersonen ha nedsatt hörsel.</t>
  </si>
  <si>
    <t>Nedsatt rörelseförmåga</t>
  </si>
  <si>
    <t>Nedsatt rörelseförmåga bedöms de ha som har svarat nej på frågan</t>
  </si>
  <si>
    <t>Omfattar urvalspersoner som har svarat ja på frågan:</t>
  </si>
  <si>
    <t>Kan du springa en kortare sträcka, säg 100 meter, om du har bråttom?</t>
  </si>
  <si>
    <t>Har du svårt att gå i trappor?</t>
  </si>
  <si>
    <r>
      <t>OCH</t>
    </r>
    <r>
      <rPr>
        <sz val="10"/>
        <color theme="1"/>
        <rFont val="Arial"/>
        <family val="2"/>
      </rPr>
      <t xml:space="preserve"> som dessutom svarat nej på minst en av följande två frågor:</t>
    </r>
  </si>
  <si>
    <r>
      <t>OCH</t>
    </r>
    <r>
      <rPr>
        <sz val="10"/>
        <color theme="1"/>
        <rFont val="Arial"/>
        <family val="2"/>
      </rPr>
      <t xml:space="preserve"> som har svarat stora svårigheter på frågan</t>
    </r>
  </si>
  <si>
    <t>Kan du stiga på (och av) en buss obehindrat?</t>
  </si>
  <si>
    <t>Tycker du att du har stora eller vissa svårigheter att gå i trappor?</t>
  </si>
  <si>
    <t>Kan du ta en kortare promenad på cirka 5 minuter i någorlunda raskt takt?</t>
  </si>
  <si>
    <r>
      <t>OCH/ELLER</t>
    </r>
    <r>
      <rPr>
        <sz val="10"/>
        <color theme="1"/>
        <rFont val="Arial"/>
        <family val="2"/>
      </rPr>
      <t xml:space="preserve"> har svarat nej på frågan</t>
    </r>
  </si>
  <si>
    <t>Kan du ta en kortare promenad på cirka 5 minuter i någorlunda rask takt?</t>
  </si>
  <si>
    <t>Det finns ingen fråga i ULF/SILC om urvalspersonen specifikt är rullstolsburen, men om det framkommer som svar på frågorna om svårighet att gå i trappor eller ta promenad finns ett svarsalternativ för det. Om detta svarsalternativ angetts för någon av frågorna bedöms urvalspersonen ha nedsatt rörelseförmåga.</t>
  </si>
  <si>
    <t>Svåra besvär av astma och/eller allergi</t>
  </si>
  <si>
    <t>Omfattar intervjupersoner som svarat ja på frågan</t>
  </si>
  <si>
    <t>Omfattar urvalspersoner som svarat ja på minst en av följande två frågor:</t>
  </si>
  <si>
    <t>Har du astma eller allergi?</t>
  </si>
  <si>
    <t>Har du någon allergi?</t>
  </si>
  <si>
    <r>
      <t>och</t>
    </r>
    <r>
      <rPr>
        <sz val="10"/>
        <color theme="1"/>
        <rFont val="Arial"/>
        <family val="2"/>
      </rPr>
      <t xml:space="preserve"> dessutom svarat</t>
    </r>
  </si>
  <si>
    <t>Har du astma?</t>
  </si>
  <si>
    <r>
      <t xml:space="preserve">svåra besvär på följdfrågan
</t>
    </r>
    <r>
      <rPr>
        <i/>
        <sz val="10"/>
        <color theme="1"/>
        <rFont val="Arial"/>
        <family val="2"/>
      </rPr>
      <t>Är det svåra eller lätta besvär?</t>
    </r>
  </si>
  <si>
    <r>
      <t>OCH</t>
    </r>
    <r>
      <rPr>
        <sz val="10"/>
        <color theme="1"/>
        <rFont val="Arial"/>
        <family val="2"/>
      </rPr>
      <t xml:space="preserve"> har svarat svåra besvär på minst en av följande två frågor:</t>
    </r>
  </si>
  <si>
    <t>Tycker du att du har svåra eller lätta allergiska besvär?</t>
  </si>
  <si>
    <t>Tycker du att du har svåra eller lätta besvär med astma?</t>
  </si>
  <si>
    <t>Svåra besvär av ängslan, oro eller ångest</t>
  </si>
  <si>
    <t xml:space="preserve">Omfattar intervjupersoner som svarat ja på frågan </t>
  </si>
  <si>
    <t>Omfattar urvalspersoner som svarat ja på frågan</t>
  </si>
  <si>
    <t>Har du besvär av ängslan, oro eller ångest?</t>
  </si>
  <si>
    <r>
      <t>och</t>
    </r>
    <r>
      <rPr>
        <sz val="10"/>
        <color theme="1"/>
        <rFont val="Arial"/>
        <family val="2"/>
      </rPr>
      <t xml:space="preserve"> dessutom svarat svåra besvär på följdfrågan</t>
    </r>
  </si>
  <si>
    <t>Är det svåra eller lätta besvär?</t>
  </si>
  <si>
    <t>Tycker du att du har svåra eller lätta besvär av ängslan, oro eller ångest?</t>
  </si>
  <si>
    <t>Nedsatt arbetsförmåga / Hälsoproblem som i hög grad begränsar aktivitet / I hög grad nedsatt aktivitetsförmåga</t>
  </si>
  <si>
    <t>Nedsatt arbetsförmåga</t>
  </si>
  <si>
    <t>Hälsoproblem som i hög grad begränsar aktivitet (avser både arbete och fritid)</t>
  </si>
  <si>
    <t>I hög grad nedsatt aktivitetsförmåga (avser både arbete och fritid)</t>
  </si>
  <si>
    <r>
      <t xml:space="preserve">Omfattar personer som har svarat ja på fråga om långvarig sjukdom/ hälsoproblem alternativt svarat ja på fråga om regelbunden medicinering </t>
    </r>
    <r>
      <rPr>
        <b/>
        <sz val="10"/>
        <color theme="1"/>
        <rFont val="Arial"/>
        <family val="2"/>
      </rPr>
      <t>och</t>
    </r>
    <r>
      <rPr>
        <sz val="10"/>
        <color theme="1"/>
        <rFont val="Arial"/>
        <family val="2"/>
      </rPr>
      <t xml:space="preserve"> som svarat "ja, i hög grad" på följande fråga:
</t>
    </r>
    <r>
      <rPr>
        <i/>
        <sz val="10"/>
        <color theme="1"/>
        <rFont val="Arial"/>
        <family val="2"/>
      </rPr>
      <t xml:space="preserve">Medför den/de sjukdomar du har att din arbetsförmåga är nedsatt?
</t>
    </r>
    <r>
      <rPr>
        <sz val="10"/>
        <color theme="1"/>
        <rFont val="Arial"/>
        <family val="2"/>
      </rPr>
      <t>Frågans formulering för ålderspensionärer:</t>
    </r>
    <r>
      <rPr>
        <i/>
        <sz val="10"/>
        <color theme="1"/>
        <rFont val="Arial"/>
        <family val="2"/>
      </rPr>
      <t xml:space="preserve">
Hindrar den/de sjukdomar du har dig i några sysselsättningar?</t>
    </r>
  </si>
  <si>
    <r>
      <t xml:space="preserve">Omfattar intervjupersoner som svarat ”Ja, i hög grad” på följande fråga:
</t>
    </r>
    <r>
      <rPr>
        <i/>
        <sz val="10"/>
        <color theme="1"/>
        <rFont val="Arial"/>
        <family val="2"/>
      </rPr>
      <t>Har du nu något hälsoproblem som varat minst 6 månader och som medför att du har svårt att delta i aktiviteter eller klara av sysslor som folk i allmänhet gör?</t>
    </r>
  </si>
  <si>
    <r>
      <t xml:space="preserve">Omfattar urvalspersoner som har svarat ja på frågan
</t>
    </r>
    <r>
      <rPr>
        <i/>
        <sz val="10"/>
        <color theme="1"/>
        <rFont val="Arial"/>
        <family val="2"/>
      </rPr>
      <t xml:space="preserve">Har du svårt att delta i aktiviteter eller klara av sysslor som de flesta andra klarar av?
</t>
    </r>
    <r>
      <rPr>
        <b/>
        <sz val="10"/>
        <color theme="1"/>
        <rFont val="Arial"/>
        <family val="2"/>
      </rPr>
      <t xml:space="preserve">OCH
</t>
    </r>
    <r>
      <rPr>
        <sz val="10"/>
        <color theme="1"/>
        <rFont val="Arial"/>
        <family val="2"/>
      </rPr>
      <t xml:space="preserve">har svarat att det beror på hälsan på följdfrågan
</t>
    </r>
    <r>
      <rPr>
        <i/>
        <sz val="10"/>
        <color theme="1"/>
        <rFont val="Arial"/>
        <family val="2"/>
      </rPr>
      <t>Beror det på hälsa eller något annat?</t>
    </r>
  </si>
  <si>
    <t>OCH</t>
  </si>
  <si>
    <t>har svarat mycket svårt på frågan</t>
  </si>
  <si>
    <t>Skulle du säga att du har mycket svårt eller ganska svårt att delta i den/de aktiviteter som du har svårt att klara av?</t>
  </si>
  <si>
    <t>Stora problem pga. dyslexi och/eller dyskalkyli</t>
  </si>
  <si>
    <t>Omfattar urvalspersoner som har svarat ja på frågan</t>
  </si>
  <si>
    <t>Har du dyslexi eller dyskalkyli?</t>
  </si>
  <si>
    <r>
      <t>OCH</t>
    </r>
    <r>
      <rPr>
        <sz val="10"/>
        <color theme="1"/>
        <rFont val="Arial"/>
        <family val="2"/>
      </rPr>
      <t xml:space="preserve"> som svarat att de har stora problem på följdfrågan:</t>
    </r>
  </si>
  <si>
    <t>Tycker du att du har stora eller vissa problem att läsa, skriva eller räkna?</t>
  </si>
  <si>
    <t>Neuropsykiatrisk diagnos</t>
  </si>
  <si>
    <t>Omfattar urvalspersoner som …</t>
  </si>
  <si>
    <t>… år 2016-2017 har svarat ja på frågan</t>
  </si>
  <si>
    <t>Har du någon neuropsykiatrisk diagnos, som till exempel ADHD, ADD eller Aspergers syndrom?</t>
  </si>
  <si>
    <r>
      <t>OCH</t>
    </r>
    <r>
      <rPr>
        <sz val="10"/>
        <color theme="1"/>
        <rFont val="Arial"/>
        <family val="2"/>
      </rPr>
      <t xml:space="preserve"> som angett en neuropsykiatrisk diagnos på följdfrågan</t>
    </r>
  </si>
  <si>
    <t>Vilken diagnos har du?</t>
  </si>
  <si>
    <t>… år 2014-2015 har svarat ja på frågan</t>
  </si>
  <si>
    <t>Har du ADHD, Aspergers syndrom eller någon annan neuropsykiatrisk diagnos?</t>
  </si>
  <si>
    <t>Nedsatt psykiskt välbefinnande GHQ12/GHQ5</t>
  </si>
  <si>
    <t>Källa: Nationella folkhälsoenkäten, Folkhälsomyndigheten, publicerad i SCB Jämställdhet</t>
  </si>
  <si>
    <t>Personer 16-84 år ingår i alla urval och resultatredovisningar med undantag av: urvalet och resultaten för år 2004 då undersökningen riktade sig till personer i åldern 18-84, sysselsättning då 16-64 år redovisas och redovisningen av utbildning då 16-74 år redovisas för åren före 2010.</t>
  </si>
  <si>
    <t>Skattade andelar i procent samt felmarginal.</t>
  </si>
  <si>
    <t>Samtliga</t>
  </si>
  <si>
    <t>30-44 år</t>
  </si>
  <si>
    <t>45-64 år</t>
  </si>
  <si>
    <t>Felmarginal, procent</t>
  </si>
  <si>
    <t>-</t>
  </si>
  <si>
    <t>+</t>
  </si>
  <si>
    <r>
      <t xml:space="preserve">Besvär av ängslan, oro eller ångest för personer 16 år och äldre efter ålder </t>
    </r>
    <r>
      <rPr>
        <i/>
        <sz val="11"/>
        <color theme="1"/>
        <rFont val="Arial"/>
        <family val="2"/>
      </rPr>
      <t>(skattad andel med konfidensintervall)</t>
    </r>
  </si>
  <si>
    <t>1980-1981</t>
  </si>
  <si>
    <t>1982-1983</t>
  </si>
  <si>
    <t>1984-1985</t>
  </si>
  <si>
    <t>1986-1987</t>
  </si>
  <si>
    <t>1988-1989</t>
  </si>
  <si>
    <t>1990-1991</t>
  </si>
  <si>
    <t>1992-1993</t>
  </si>
  <si>
    <t>1994-1995</t>
  </si>
  <si>
    <t>1996-1997</t>
  </si>
  <si>
    <t>1998-1999</t>
  </si>
  <si>
    <t>2018</t>
  </si>
  <si>
    <t>Besvär av ängslan, oro eller ångest</t>
  </si>
  <si>
    <t xml:space="preserve">Har svarat JA på frågan
”Har du besvär av ängslan,
oro eller ångest?”
ELLER
Har svarat JA på frågan
”Har du besvär av ängslan,
oro eller ångest?”
OCH svarat ”Svåra besvär” på
följdfrågan
”Är det svåra eller lätta
besvär?”
</t>
  </si>
  <si>
    <t>Observera</t>
  </si>
  <si>
    <t>Observera att för denna indikator är siffror innan 2008 inte jämförbara med siffror från 2008 och framåt då insamlingsmetoden och urvalet förändrats.</t>
  </si>
  <si>
    <r>
      <t xml:space="preserve">Besvär av ängslan, oro eller ångest för personer 16 år och äldre efter ålder </t>
    </r>
    <r>
      <rPr>
        <i/>
        <sz val="11"/>
        <color theme="0"/>
        <rFont val="Arial"/>
        <family val="2"/>
      </rPr>
      <t>(skattad andel med konfidensintervall)</t>
    </r>
  </si>
  <si>
    <r>
      <t xml:space="preserve">Källa: </t>
    </r>
    <r>
      <rPr>
        <i/>
        <sz val="11"/>
        <color rgb="FF222222"/>
        <rFont val="Arial"/>
        <family val="2"/>
      </rPr>
      <t>Undersökningarna av barns levnadsförhållanden (Barn-ULF), SCB</t>
    </r>
  </si>
  <si>
    <t>2009-2010</t>
  </si>
  <si>
    <t>2011-2012</t>
  </si>
  <si>
    <t>2013-2014</t>
  </si>
  <si>
    <t>2015-2016</t>
  </si>
  <si>
    <t>2017-2018</t>
  </si>
  <si>
    <t>Är ofta ledsen eller nere</t>
  </si>
  <si>
    <t>10-12 år</t>
  </si>
  <si>
    <t>flickor</t>
  </si>
  <si>
    <t>pojkar</t>
  </si>
  <si>
    <t>12-15 år</t>
  </si>
  <si>
    <t>13-15 år</t>
  </si>
  <si>
    <t>16-18 år</t>
  </si>
  <si>
    <t>Är ofta nöjd med mig själv</t>
  </si>
  <si>
    <t>Hälsan är bra eller mycket bra</t>
  </si>
  <si>
    <t>Barn om hur de mår och känner sig efter ålder (Är ofta ledsen eller nere)</t>
  </si>
  <si>
    <r>
      <t xml:space="preserve">Källa: </t>
    </r>
    <r>
      <rPr>
        <i/>
        <sz val="11"/>
        <rFont val="Arial"/>
        <family val="2"/>
      </rPr>
      <t>Undersökningarna av barns levnadsförhållanden (Barn-ULF), SCB</t>
    </r>
  </si>
  <si>
    <t>känner mig ofta ledsen eller nere, 2008-2012 + är ganska ofta/för det mesta ledsen eller nere, fr.o.m 2013</t>
  </si>
  <si>
    <t>är för det mesta nöjd med mig själv, 2008-2012 + är ganska ofta/för det mesta nöjd med mig själv, fr.o.m 2013</t>
  </si>
  <si>
    <t>hälsan är bra eller mycket bra, 2008-2012 + hälsan är ganska bra eller mycket bra, fr.o.m 2013</t>
  </si>
  <si>
    <t>Infoga kommentar om frågeändringar och tidsseriebrott</t>
  </si>
  <si>
    <t>Andel unga i åldern 16-29 år som uppger att de, i skolan, fått de kunskaper de behöver för att ta hand om sin egen sexuella hälsa, 2015</t>
  </si>
  <si>
    <r>
      <t xml:space="preserve">Källa: </t>
    </r>
    <r>
      <rPr>
        <i/>
        <sz val="11"/>
        <color theme="1"/>
        <rFont val="Arial"/>
        <family val="2"/>
      </rPr>
      <t>Folkhälsomyndigheten (UngKAB15), publicerad i SCB Jämställdhet</t>
    </r>
  </si>
  <si>
    <t xml:space="preserve">Frågan i UngKAB15 avser könsidentitet och inte juridiskt kön. Den lyder "Är du man eller kvinna?" och har svarsalternativen "Man", "Kvinna" respektive "Jag vill inte kategorisera mig". </t>
  </si>
  <si>
    <t>Felmarginal -/+</t>
  </si>
  <si>
    <t>Inte kategoriserad efter kön</t>
  </si>
  <si>
    <t>Andel unga i åldern 16-29 år som upplever att de i skolan fått tillräckliga kunskaper om sex och samlevnad, uppdelat på olika frågor, 2015</t>
  </si>
  <si>
    <t>Källa: Folkhälsomyndigheten, UngKAB15, publicerad i SCB Jämställdhet</t>
  </si>
  <si>
    <t>vill inte kategorisera sig</t>
  </si>
  <si>
    <t>Kroppen</t>
  </si>
  <si>
    <t>Menstruation</t>
  </si>
  <si>
    <t>Sexualitet</t>
  </si>
  <si>
    <t>Kondomanvändning</t>
  </si>
  <si>
    <t>Preventivmedel</t>
  </si>
  <si>
    <t>Hur man blir gravid</t>
  </si>
  <si>
    <t>HIV</t>
  </si>
  <si>
    <t>Könssjukdomar</t>
  </si>
  <si>
    <t>Genus, relationer och jämställdhet</t>
  </si>
  <si>
    <t>Normer och HBT-perspektiv</t>
  </si>
  <si>
    <t>Personer som röker och/eller snusar dagligen efter ålder</t>
  </si>
  <si>
    <t>Röker och/eller snusar dagligen</t>
  </si>
  <si>
    <r>
      <t xml:space="preserve">Personer som röker och/eller snusar dagligen efter ålder </t>
    </r>
    <r>
      <rPr>
        <i/>
        <sz val="11"/>
        <color theme="1"/>
        <rFont val="Arial"/>
        <family val="2"/>
      </rPr>
      <t>(skattad andel med konfidensintervall)</t>
    </r>
  </si>
  <si>
    <r>
      <t xml:space="preserve">Har svarat ja på minst en av följande frågor:
</t>
    </r>
    <r>
      <rPr>
        <i/>
        <sz val="11"/>
        <color theme="1"/>
        <rFont val="Arial"/>
        <family val="2"/>
      </rPr>
      <t>Röker du dagligen?
Snusar du dagligen?</t>
    </r>
    <r>
      <rPr>
        <sz val="11"/>
        <color theme="1"/>
        <rFont val="Arial"/>
        <family val="2"/>
      </rPr>
      <t xml:space="preserve">
</t>
    </r>
  </si>
  <si>
    <r>
      <t xml:space="preserve">Personer som röker och/eller snusar dagligen efter ålder </t>
    </r>
    <r>
      <rPr>
        <i/>
        <sz val="11"/>
        <color theme="0"/>
        <rFont val="Arial"/>
        <family val="2"/>
      </rPr>
      <t>(skattad andel med konfidensintervall)</t>
    </r>
  </si>
  <si>
    <r>
      <t xml:space="preserve">Har svarat ja på minst en av följande frågor:
</t>
    </r>
    <r>
      <rPr>
        <i/>
        <sz val="11"/>
        <color theme="0"/>
        <rFont val="Arial"/>
        <family val="2"/>
      </rPr>
      <t>Röker du dagligen?
Snusar du dagligen?</t>
    </r>
    <r>
      <rPr>
        <sz val="11"/>
        <color theme="0"/>
        <rFont val="Arial"/>
        <family val="2"/>
      </rPr>
      <t xml:space="preserve">
</t>
    </r>
  </si>
  <si>
    <t>Källa: Natonella folkhälsoenkäten, Folkhälsomyndigheten, publicerad i SCB Jämställdhet</t>
  </si>
  <si>
    <t xml:space="preserve">Med riskkonsumtion menas alkoholkonsumtion som överstiger 14 standardglas per vecka för män, vilket motsvarar 168 g alkohol eller 53 cl starksprit, eller 9 standardglas per vecka för kvinnor, vilket motsvarar 108 g eller 34 cl starksprit. Allt berusningsdrickande är per definition riskkonsumtion. Som berusningsdrickande räknas konsumtion av fem standardglas eller fler vid ett och samma tillfälle för män, och fyra standardglas eller fler för kvinnor. </t>
  </si>
  <si>
    <t>* 2017 genomfördes ingen undersökning.</t>
  </si>
  <si>
    <t>Fysiskt aktiv per vecka efter ålder (minst 30 min/dag)</t>
  </si>
  <si>
    <t xml:space="preserve">Kommentar: 
Från och med år 2016 har man bytt ut de frågor som används för att mäta fysisk aktivitet. Siffror från 2016 och 2018 är prickade och finns således inte tillgängliga. </t>
  </si>
  <si>
    <t>Konfidensintervall, procent</t>
  </si>
  <si>
    <r>
      <t>Andel barn som tränar</t>
    </r>
    <r>
      <rPr>
        <b/>
        <vertAlign val="superscript"/>
        <sz val="11"/>
        <color theme="1"/>
        <rFont val="Arial"/>
        <family val="2"/>
      </rPr>
      <t>1</t>
    </r>
    <r>
      <rPr>
        <b/>
        <sz val="11"/>
        <color theme="1"/>
        <rFont val="Arial"/>
        <family val="2"/>
      </rPr>
      <t xml:space="preserve"> minst en gång per vecka efter ålder 2016-2018</t>
    </r>
  </si>
  <si>
    <t>Källa: Undersökningarna om barns levnadsförhållanden, SCB, publicerad i SCB Jämställdhet</t>
  </si>
  <si>
    <t>1 Tränar minst en gång i veckan så pass att jag blir andfådd/svettig</t>
  </si>
  <si>
    <t>(..) = uppgift är inte tillgänglig, för osäker för att anges eller borttagen för att dubbelår inte kan redovisas (p.g.a. revidering).</t>
  </si>
  <si>
    <t>Andel barn, i procent</t>
  </si>
  <si>
    <t>Osäkerhetstal</t>
  </si>
  <si>
    <t>Källa: Statligt lokalt aktivitetsstöd, Riksidrottsförbundet</t>
  </si>
  <si>
    <t xml:space="preserve">Kommentar: 2009-2013 särredovisades deltagartillfällen och ledartillfällen i föreningens ansökan.
Fr.o.m. 2014 gjordes beräkningen av LOK-stödet om och bidragsberättigade ledartillfällen togs bort
Angiven förändring avser skillnad mot det föregående året. Alla procenttal avrundade till en decimal.
Från och med år 2014 höjdes åldern för LOK-stöd från 7-20 år till 7-25 år.
OBS, värdet för flickor 7-12 för 2017 skiljer sig här ifrån det värde som SCB presenterat. Siffran som SCB presenterat skiljer sig från siffror sammanställda från Riksidrottsförbundet. Siffrorna skiljer sig åt med exakt 300 000. Om man adderar samtliga värden för 2017 visar de siffror som SCB presenterar en summa av 59 035 832 medan den siffra som presenteras av RF är exakt 300 000 lägre, alltså 58 735 832. </t>
  </si>
  <si>
    <t>Antal deltagartillfällen</t>
  </si>
  <si>
    <t>År</t>
  </si>
  <si>
    <t>7-12 år</t>
  </si>
  <si>
    <t>Flickor</t>
  </si>
  <si>
    <t>Pojkar</t>
  </si>
  <si>
    <t>13-16 år</t>
  </si>
  <si>
    <t>17-20 år</t>
  </si>
  <si>
    <t>21- år</t>
  </si>
  <si>
    <t>21-25 år</t>
  </si>
  <si>
    <t>26- år</t>
  </si>
  <si>
    <t>Könsfördelning, procent</t>
  </si>
  <si>
    <t>Lokalt aktivitetsstöd, deltagartillfällen efter ålder (Könsfördelning)</t>
  </si>
  <si>
    <t>Underviktig</t>
  </si>
  <si>
    <t>25-44 år</t>
  </si>
  <si>
    <t>Normalviktig</t>
  </si>
  <si>
    <t>Överviktig</t>
  </si>
  <si>
    <t>Feta</t>
  </si>
  <si>
    <r>
      <t xml:space="preserve">Body Mass Index (BMI) är lägre än 18,50. Gränsvärde enligt WHO:s klassificering för vuxna.
Body Mass Index (BMI) räknas fram som  kvoten mellan kroppsvikt (i kg) och den kvadrerade kroppslängden (i meter) (Vikt/(längd*längd)).
BMI-värdet beräknas baserat på svar på följande två frågor:
</t>
    </r>
    <r>
      <rPr>
        <i/>
        <sz val="11"/>
        <color theme="1"/>
        <rFont val="Arial"/>
        <family val="2"/>
      </rPr>
      <t>Hur lång är du?
Ungefär hur mycket väger du?</t>
    </r>
  </si>
  <si>
    <r>
      <t xml:space="preserve">Body Mass Index (BMI) ligger i intervallet 18,50 - 24,99. Gränsvärde enligt WHO:s klassificering för vuxna.
Body Mass Index (BMI) räknas fram som  kvoten mellan kroppsvikt (i kg) och den kvadrerade kroppslängden (i meter) (Vikt/(längd*längd)).
BMI-värdet beräknas baserat på svar på följande två frågor:
</t>
    </r>
    <r>
      <rPr>
        <i/>
        <sz val="11"/>
        <color theme="1"/>
        <rFont val="Arial"/>
        <family val="2"/>
      </rPr>
      <t>Hur lång är du?
Ungefär hur mycket väger du?</t>
    </r>
  </si>
  <si>
    <r>
      <t xml:space="preserve">Body Mass Index (BMI) ligger i intervallet 25,0-29,99. Gränsvärde enligt WHO:s klassificering för vuxna.
Body Mass Index (BMI) räknas fram som  kvoten mellan kroppsvikt (i kg) och den kvadrerade kroppslängden (i meter) (Vikt/(längd*längd)).
BMI-värdet beräknas baserat på svar på följande två frågor:
</t>
    </r>
    <r>
      <rPr>
        <i/>
        <sz val="11"/>
        <color theme="1"/>
        <rFont val="Arial"/>
        <family val="2"/>
      </rPr>
      <t>Hur lång är du?
Ungefär hur mycket väger du?</t>
    </r>
  </si>
  <si>
    <r>
      <t xml:space="preserve">Body Mass Index (BMI) är 30,0 eller högre. Gränsvärde enligt WHO:s klassificering för vuxna.
Body Mass Index (BMI) räknas fram som  kvoten mellan kroppsvikt (i kg) och den kvadrerade kroppslängden (i meter) (Vikt/(längd*längd)).
BMI-värdet beräknas baserat på svar på följande två frågor:
</t>
    </r>
    <r>
      <rPr>
        <i/>
        <sz val="11"/>
        <color theme="1"/>
        <rFont val="Arial"/>
        <family val="2"/>
      </rPr>
      <t>Hur lång är du?
Ungefär hur mycket väger du?</t>
    </r>
  </si>
  <si>
    <t xml:space="preserve">Body Mass Index (BMI) </t>
  </si>
  <si>
    <r>
      <t xml:space="preserve">Body Mass Index (BMI) är lägre än 18,50. Gränsvärde enligt WHO:s klassificering för vuxna.
Body Mass Index (BMI) räknas fram som  kvoten mellan kroppsvikt (i kg) och den kvadrerade kroppslängden (i meter) (Vikt/(längd*längd)).
BMI-värdet beräknas baserat på svar på följande två frågor:
</t>
    </r>
    <r>
      <rPr>
        <i/>
        <sz val="11"/>
        <color theme="0"/>
        <rFont val="Arial"/>
        <family val="2"/>
      </rPr>
      <t>Hur lång är du?
Ungefär hur mycket väger du?</t>
    </r>
  </si>
  <si>
    <r>
      <t xml:space="preserve">Body Mass Index (BMI) ligger i intervallet 18,50 - 24,99. Gränsvärde enligt WHO:s klassificering för vuxna.
Body Mass Index (BMI) räknas fram som  kvoten mellan kroppsvikt (i kg) och den kvadrerade kroppslängden (i meter) (Vikt/(längd*längd)).
BMI-värdet beräknas baserat på svar på följande två frågor:
</t>
    </r>
    <r>
      <rPr>
        <i/>
        <sz val="11"/>
        <color theme="0"/>
        <rFont val="Arial"/>
        <family val="2"/>
      </rPr>
      <t>Hur lång är du?
Ungefär hur mycket väger du?</t>
    </r>
  </si>
  <si>
    <r>
      <t xml:space="preserve">Body Mass Index (BMI) ligger i intervallet 25,0-29,99. Gränsvärde enligt WHO:s klassificering för vuxna.
Body Mass Index (BMI) räknas fram som  kvoten mellan kroppsvikt (i kg) och den kvadrerade kroppslängden (i meter) (Vikt/(längd*längd)).
BMI-värdet beräknas baserat på svar på följande två frågor:
</t>
    </r>
    <r>
      <rPr>
        <i/>
        <sz val="11"/>
        <color theme="0"/>
        <rFont val="Arial"/>
        <family val="2"/>
      </rPr>
      <t>Hur lång är du?
Ungefär hur mycket väger du?</t>
    </r>
  </si>
  <si>
    <r>
      <t xml:space="preserve">Body Mass Index (BMI) är 30,0 eller högre. Gränsvärde enligt WHO:s klassificering för vuxna.
Body Mass Index (BMI) räknas fram som  kvoten mellan kroppsvikt (i kg) och den kvadrerade kroppslängden (i meter) (Vikt/(längd*längd)).
BMI-värdet beräknas baserat på svar på följande två frågor:
</t>
    </r>
    <r>
      <rPr>
        <i/>
        <sz val="11"/>
        <color theme="0"/>
        <rFont val="Arial"/>
        <family val="2"/>
      </rPr>
      <t>Hur lång är du?
Ungefär hur mycket väger du?</t>
    </r>
  </si>
  <si>
    <t>Arbetskraftstillhörighet för personer med funktionsnedsättning och övriga i befolkningen 16-64 år</t>
  </si>
  <si>
    <t>Källa: Situationen på arbetsmarknaden för personer med funktiosnedsättning, Arbetsförmedlingen och SCB, publicerad i SCB Jämställdhet</t>
  </si>
  <si>
    <t xml:space="preserve">Med funktionsnedsättning menas i denna undersökning att man kan ha nedsatt syn eller hörsel, ha tal- eller röstproblem, rörelsenedsättning, allergi eller någon form av psykisk funktionsnedsättning. Det kan också vara att man har diabetes, hjärt-lungproblem, magtarmsjukdom, psoriasis, epilepsi, dyslexi eller något liknande. De tillfrågade får en fråga om de utifrån denna definition har en funktionsnedsättning. </t>
  </si>
  <si>
    <t>Andel i procent av alla i gruppen</t>
  </si>
  <si>
    <t>I arbetskraften</t>
  </si>
  <si>
    <t>Personer med funktionsnedsättning</t>
  </si>
  <si>
    <t>Övriga</t>
  </si>
  <si>
    <t>Sysselsatta</t>
  </si>
  <si>
    <t>Arbetslösa</t>
  </si>
  <si>
    <t>Ej i arbetskraften</t>
  </si>
  <si>
    <t>Arbetskraftstillhörighet för personer med funktionsnedsättning och övriga i befolkningen 16-64 år, 2018</t>
  </si>
  <si>
    <t>Ohälsotalet efter ålder</t>
  </si>
  <si>
    <t>Källa: Försäkringskassan, publicerad i SCB Jämställdhet</t>
  </si>
  <si>
    <t>Ohälsotalet är ett mått på hur många dagar under en tolvmånadersperiod som Försäkringskassan betalar ut ersättning vid nedsatt arbetsförmåga i förhållande till antalet försäkrade i åldrarna 16–64 år.  I ohälsotalet ingår  sjukpenning, rehabiliteringspenning, sjukersättning och aktivitetsersättning. Måttet baseras på antalet utbetalda nettodagar. Nettodagar innebär att dagar med partiell ersättning omräknas till hela dagar.</t>
  </si>
  <si>
    <t>50-59</t>
  </si>
  <si>
    <t>Antal utbetalda nettodagar</t>
  </si>
  <si>
    <t>60-64</t>
  </si>
  <si>
    <t>16-19 år</t>
  </si>
  <si>
    <t>20-29 år</t>
  </si>
  <si>
    <t>30-39 år</t>
  </si>
  <si>
    <t>40-49 år</t>
  </si>
  <si>
    <t>50-59 år</t>
  </si>
  <si>
    <t>60-64 år</t>
  </si>
  <si>
    <t>Källa: Försäkringskassan</t>
  </si>
  <si>
    <t>Ersättningar som ingår är sjukpenning och rehabiliteringspenning. Måttet baseras på antalet utbetalda nettodagar. Nettodagar innebär att dagar med partiell ersättning räknas om till hela dagar.</t>
  </si>
  <si>
    <t>Period</t>
  </si>
  <si>
    <t>Källa Försäkringskassan, publicerad i SCB Jämställdhet</t>
  </si>
  <si>
    <t>Antal pågående sjukfall</t>
  </si>
  <si>
    <t>Årsmedeltal</t>
  </si>
  <si>
    <t>År och kvartal</t>
  </si>
  <si>
    <t>Antal Kvinnor</t>
  </si>
  <si>
    <t>Antal Män</t>
  </si>
  <si>
    <t>2005 Kvartal 1</t>
  </si>
  <si>
    <t>2005 Kvartal 2</t>
  </si>
  <si>
    <t>2005 Kvartal 3</t>
  </si>
  <si>
    <t>2005 Kvartal 4</t>
  </si>
  <si>
    <t>2006 Kvartal 1</t>
  </si>
  <si>
    <t>2006 Kvartal 2</t>
  </si>
  <si>
    <t>2006 Kvartal 3</t>
  </si>
  <si>
    <t>2006 Kvartal 4</t>
  </si>
  <si>
    <t>2007 Kvartal 1</t>
  </si>
  <si>
    <t>2007 Kvartal 2</t>
  </si>
  <si>
    <t>2007 Kvartal 3</t>
  </si>
  <si>
    <t>2007 Kvartal 4</t>
  </si>
  <si>
    <t>2008 Kvartal 1</t>
  </si>
  <si>
    <t>2008 Kvartal 2</t>
  </si>
  <si>
    <t>2008 Kvartal 3</t>
  </si>
  <si>
    <t>2019 kvartal 1-3</t>
  </si>
  <si>
    <t>2008 Kvartal 4</t>
  </si>
  <si>
    <t>2009 Kvartal 1</t>
  </si>
  <si>
    <t>2009 Kvartal 2</t>
  </si>
  <si>
    <t>2009 Kvartal 3</t>
  </si>
  <si>
    <t>2009 Kvartal 4</t>
  </si>
  <si>
    <t>2010 Kvartal 1</t>
  </si>
  <si>
    <t>2010 Kvartal 2</t>
  </si>
  <si>
    <t>2010 Kvartal 3</t>
  </si>
  <si>
    <t>2010 Kvartal 4</t>
  </si>
  <si>
    <t>2011 Kvartal 1</t>
  </si>
  <si>
    <t>2011 Kvartal 2</t>
  </si>
  <si>
    <t>2011 Kvartal 3</t>
  </si>
  <si>
    <t>2011 Kvartal 4</t>
  </si>
  <si>
    <t>2012 Kvartal 1</t>
  </si>
  <si>
    <t>2012 Kvartal 2</t>
  </si>
  <si>
    <t>2012 Kvartal 3</t>
  </si>
  <si>
    <t>2012 Kvartal 4</t>
  </si>
  <si>
    <t>2013 Kvartal 1</t>
  </si>
  <si>
    <t>2013 Kvartal 2</t>
  </si>
  <si>
    <t>2013 Kvartal 3</t>
  </si>
  <si>
    <t>2013 Kvartal 4</t>
  </si>
  <si>
    <t>2014 Kvartal 1</t>
  </si>
  <si>
    <t>2014 Kvartal 2</t>
  </si>
  <si>
    <t>2014 Kvartal 3</t>
  </si>
  <si>
    <t>2014 Kvartal 4</t>
  </si>
  <si>
    <t>2015 Kvartal 1</t>
  </si>
  <si>
    <t>2015 Kvartal 2</t>
  </si>
  <si>
    <t>2015 Kvartal 3</t>
  </si>
  <si>
    <t>2015 Kvartal 4</t>
  </si>
  <si>
    <t>2016 Kvartal 1</t>
  </si>
  <si>
    <t>2016 Kvartal 2</t>
  </si>
  <si>
    <t>2016 Kvartal 3</t>
  </si>
  <si>
    <t>2016 Kvartal 4</t>
  </si>
  <si>
    <t>2017 Kvartal 1</t>
  </si>
  <si>
    <t>2017 Kvartal 2</t>
  </si>
  <si>
    <t>2017 Kvartal 3</t>
  </si>
  <si>
    <t>2017 Kvartal 4</t>
  </si>
  <si>
    <t>2018 Kvartal 1</t>
  </si>
  <si>
    <t>2018 kvartal 2</t>
  </si>
  <si>
    <t>2018 kvartal 3</t>
  </si>
  <si>
    <t>2018 kvartal 4</t>
  </si>
  <si>
    <t>2019 kvartal 1</t>
  </si>
  <si>
    <t>2019 kvartal 2</t>
  </si>
  <si>
    <t>2019 kvartal 3</t>
  </si>
  <si>
    <t>Pågående sjukfall pga depressiv episod, kvartalsvis och årsmedeltal</t>
  </si>
  <si>
    <t>2017</t>
  </si>
  <si>
    <t>2019 kvartal 4</t>
  </si>
  <si>
    <t>För totala värden från försäkringskassan 2011 - 2015 kvartal 3, annars uträknat</t>
  </si>
  <si>
    <t>Mottagare av handikappersättning efter ålder. Antal och könsfördelning</t>
  </si>
  <si>
    <t>Källa: Försäkringskassan, publicerad i SCB jämställdhet</t>
  </si>
  <si>
    <t>Antal mottagare</t>
  </si>
  <si>
    <t>-19 år</t>
  </si>
  <si>
    <t>50-64 år</t>
  </si>
  <si>
    <t>65- år</t>
  </si>
  <si>
    <t>Könsfördelning i procent</t>
  </si>
  <si>
    <t>20-24 år</t>
  </si>
  <si>
    <t>25-29 år</t>
  </si>
  <si>
    <t>30-34 år</t>
  </si>
  <si>
    <t>35-39 år</t>
  </si>
  <si>
    <t>40-44 år</t>
  </si>
  <si>
    <t>45-49 år</t>
  </si>
  <si>
    <t>50-54 år</t>
  </si>
  <si>
    <t>55-59 år</t>
  </si>
  <si>
    <t>65-69 år</t>
  </si>
  <si>
    <t>70-74 år</t>
  </si>
  <si>
    <t>75-79 år</t>
  </si>
  <si>
    <t>80-84 år</t>
  </si>
  <si>
    <t>85-89 år</t>
  </si>
  <si>
    <t>90- år</t>
  </si>
  <si>
    <t xml:space="preserve">Könsfördelning i procent </t>
  </si>
  <si>
    <t>Handikappersättning kan betalas ut till den som behöver hjälp eller har merkostnader på grund av en funktionsnedsättning eller sjukdom. För att få ersättning för ett hjälpbehov krävs att man behöver hjälp minst två timmar per dag eller hjälp för att kunna arbeta eller studera. Hjälpbehovet måste också vara i minst ett år. Ersättningen kan beviljas från och med juli det år då en person fyller 19 år. Det finns ingen övre åldersgräns för att få ersättningen, men den kan bara beviljas om funktionsnedsättningen eller sjukdomen har uppstått innan 65-årsdagen.</t>
  </si>
  <si>
    <t xml:space="preserve">Kommentar:
De värden som nedan presenteras enligt de av SCB utpekade åldersgrupperna är manuellt uträknade utifrån den tillgängliga data som presenteras nederst i bladet. Siffrorna för 2018 har jämförts med de som SCB presenterat och de stämmer överens. Därför bör uträkningarna med största sannolikhet stämma då samma formler och uträkningar använts för alla celler. </t>
  </si>
  <si>
    <t>Barn med vårdbidrag</t>
  </si>
  <si>
    <t>Antal barn</t>
  </si>
  <si>
    <t>Observera skillnad mellan vårdbidrag och det nya omvårdnadsbidraget</t>
  </si>
  <si>
    <t xml:space="preserve">2019 införs omvårdnadsbidrag och det gamla vårdbidraget avskaffas. De som beviljats vårdbidrag ligger dock kvar som längst tom det år barnet fyller 19. </t>
  </si>
  <si>
    <t xml:space="preserve">Antal barn vars föräldrar var mottagare av vårdbidrag och belopp i december </t>
  </si>
  <si>
    <t xml:space="preserve">Vårdbidrag utbetalas till förälder med hemmavarande barn eller ungdomar som på grund av sjukdom eller funktionsnedsättning är i behov av särskild tillsyn och vård. Vårdbidrag betalas ut längst till och med juni månad det år barnet fyller 19 år.    </t>
  </si>
  <si>
    <t>Återstående medellivslängd vid 0, 30 respektive 65 års ålder, 1960-2018 (i antal år)</t>
  </si>
  <si>
    <t>Källa: SCB, Befolkningsstatistik</t>
  </si>
  <si>
    <t>Återstående medellivslängd i antal år</t>
  </si>
  <si>
    <t>0 år</t>
  </si>
  <si>
    <t>30 år</t>
  </si>
  <si>
    <t>65 år</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</si>
  <si>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</si>
  <si>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</si>
  <si>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</si>
  <si>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</si>
  <si>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</si>
  <si>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</si>
  <si>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</si>
  <si>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</si>
  <si>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</si>
  <si>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</si>
  <si>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</si>
  <si>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</si>
  <si>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</si>
  <si>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</si>
  <si>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</si>
  <si>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</si>
  <si>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</si>
  <si>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</si>
  <si>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</si>
  <si>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</si>
  <si>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</si>
  <si>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</si>
  <si>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</si>
  <si>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</si>
  <si>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</si>
  <si>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</si>
  <si>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</si>
  <si>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</si>
  <si>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 xml:space="preserve">Från 1987 till 2005 baseras utjämning på en ny metod </t>
  </si>
  <si>
    <t>1988</t>
  </si>
  <si>
    <t>1989</t>
  </si>
  <si>
    <t>1990</t>
  </si>
  <si>
    <t>1991</t>
  </si>
  <si>
    <t>1992</t>
  </si>
  <si>
    <t>1993</t>
  </si>
  <si>
    <t>1994</t>
  </si>
  <si>
    <t>1995</t>
  </si>
  <si>
    <t>1996</t>
  </si>
  <si>
    <t>1997</t>
  </si>
  <si>
    <t>1998</t>
  </si>
  <si>
    <t>1999</t>
  </si>
  <si>
    <t>2000</t>
  </si>
  <si>
    <t>2001</t>
  </si>
  <si>
    <t>2002</t>
  </si>
  <si>
    <t>2003</t>
  </si>
  <si>
    <t>2004</t>
  </si>
  <si>
    <t>2005</t>
  </si>
  <si>
    <t>2006</t>
  </si>
  <si>
    <t>Från 2006 ändrades utjämningsmetoden, vilket medför mindre tidsseriebrott</t>
  </si>
  <si>
    <t>2007</t>
  </si>
  <si>
    <t>2008</t>
  </si>
  <si>
    <t>2009</t>
  </si>
  <si>
    <t>2010</t>
  </si>
  <si>
    <t>2011</t>
  </si>
  <si>
    <t>2012</t>
  </si>
  <si>
    <t>2013</t>
  </si>
  <si>
    <t>2014</t>
  </si>
  <si>
    <t>2016</t>
  </si>
  <si>
    <t>Antal återstående år med och utan nedsatt aktivitetsförmåga 2017-2018</t>
  </si>
  <si>
    <t>Källa: Undersökningarna av levnadsförhållanden (ULF) och Befolkningsstatistik, publicerad i SCB Jämställdhet.</t>
  </si>
  <si>
    <t>Antal återstående år</t>
  </si>
  <si>
    <t>totalt</t>
  </si>
  <si>
    <t>16 år</t>
  </si>
  <si>
    <t>utan nedsatt aktivitetsförmåga</t>
  </si>
  <si>
    <t>med nedsatt aktivitetsförmåga</t>
  </si>
  <si>
    <t>med i hög grad nedsatt aktivitetsförmåga</t>
  </si>
  <si>
    <t>Antal återstående år (osäkerhetstal)</t>
  </si>
  <si>
    <t>Antal döda per 100 000 av medelbefolkningen: kön, ålder och dödsorsak</t>
  </si>
  <si>
    <t>Källa: Dödsorsaksregistret, Socialstyrelsen</t>
  </si>
  <si>
    <t>Antal döda per 100 000 av medelbefolkningen</t>
  </si>
  <si>
    <t>Dödsorsak</t>
  </si>
  <si>
    <t>1-14</t>
  </si>
  <si>
    <t>15-29</t>
  </si>
  <si>
    <t>30-44</t>
  </si>
  <si>
    <t>45-59</t>
  </si>
  <si>
    <t>60-74</t>
  </si>
  <si>
    <t>75+</t>
  </si>
  <si>
    <t>Alkoholrelaterad dödlighet</t>
  </si>
  <si>
    <t>Andningsorganens sjukdomar</t>
  </si>
  <si>
    <t>Hjärt-/kärlsjukdomar</t>
  </si>
  <si>
    <t>Självmord eller skadehändelse med oklar avsikt</t>
  </si>
  <si>
    <t>Skador och förgiftningar</t>
  </si>
  <si>
    <t>Tumörer</t>
  </si>
  <si>
    <t>Övrigt</t>
  </si>
  <si>
    <t>Antal döda per 100 000 efter dödsorsak, kön och utbildningsnivå</t>
  </si>
  <si>
    <t>Antal döda per 100 000 efter utbildningsnivå</t>
  </si>
  <si>
    <t>Förgymnasial</t>
  </si>
  <si>
    <t>Gymnasial</t>
  </si>
  <si>
    <t>Eftergymnasial</t>
  </si>
  <si>
    <t>Källa: Medicinska födelseregistret, Socialstyrelsen</t>
  </si>
  <si>
    <t>Varav första födseln och övriga</t>
  </si>
  <si>
    <t>Förstföderskor</t>
  </si>
  <si>
    <t>Omföderskor</t>
  </si>
  <si>
    <t>Antal</t>
  </si>
  <si>
    <t>Andel</t>
  </si>
  <si>
    <t>2017*</t>
  </si>
  <si>
    <t>Uppgifter om ca 3 000 födslar från region skåne saknas</t>
  </si>
  <si>
    <t>*: År 2017 saknas uppgifter om ca 3000 födslar från Region Skåne</t>
  </si>
  <si>
    <t>Perinealbristningar av grad III och IV vid vaginal förlossning bland förstföderskor efter födelseregion, 2013-2017 &amp; 201-2018</t>
  </si>
  <si>
    <t>Källa: Medicinska födelseregistret, Socialstyrelsen, publicerad i SCB Jämställdhet</t>
  </si>
  <si>
    <t>Andel (%), åldersstandardiserade värden</t>
  </si>
  <si>
    <t>Födelseland:</t>
  </si>
  <si>
    <t>Andel (%)</t>
  </si>
  <si>
    <t>2013-2017</t>
  </si>
  <si>
    <t>2014-2018</t>
  </si>
  <si>
    <t>Afrika</t>
  </si>
  <si>
    <t>Asien</t>
  </si>
  <si>
    <t>Europa exkl. Norden</t>
  </si>
  <si>
    <t>Norden exkl. Sverige</t>
  </si>
  <si>
    <t>Sverige</t>
  </si>
  <si>
    <t>Övriga världen</t>
  </si>
  <si>
    <t>Kvinnor som tillfrågats om våldsutsatthet i samband med besök vid mödrahälsovård, andel (%) respektive år</t>
  </si>
  <si>
    <t>Källa: Graviditetsregistret/mödrahälsovård, publicerad i SCB Jämställdhet</t>
  </si>
  <si>
    <t>Landsting</t>
  </si>
  <si>
    <t>Blekinge</t>
  </si>
  <si>
    <t>Dalarna</t>
  </si>
  <si>
    <t>Gotland</t>
  </si>
  <si>
    <t>Gävleborg</t>
  </si>
  <si>
    <t>Halland</t>
  </si>
  <si>
    <t>Jämtland</t>
  </si>
  <si>
    <t>Jönköping</t>
  </si>
  <si>
    <t>Kalmar</t>
  </si>
  <si>
    <t>Kronoberg</t>
  </si>
  <si>
    <t>Norrbotten</t>
  </si>
  <si>
    <t>Skåne</t>
  </si>
  <si>
    <t>Stockholm</t>
  </si>
  <si>
    <t>Sörmland</t>
  </si>
  <si>
    <t>Uppsala</t>
  </si>
  <si>
    <t>Värmland</t>
  </si>
  <si>
    <t>Västerbotten</t>
  </si>
  <si>
    <t>Västernorrland</t>
  </si>
  <si>
    <t>Västmanland</t>
  </si>
  <si>
    <t>Västra Götaland</t>
  </si>
  <si>
    <t>Örebro</t>
  </si>
  <si>
    <t>Östergötland</t>
  </si>
  <si>
    <t>Riket</t>
  </si>
  <si>
    <t>Andel (%) respektive år</t>
  </si>
  <si>
    <t>Patienters nöjdhet med vård, index</t>
  </si>
  <si>
    <t>Källa: Nationell patientenkät inom respektive område</t>
  </si>
  <si>
    <t>Nationell patientenkät: Patienters nöjdhet med vården: Specialiserad sjukhusvård (öppen)</t>
  </si>
  <si>
    <t>Dimensionspoäng</t>
  </si>
  <si>
    <t>Helhetsintryck</t>
  </si>
  <si>
    <t>…</t>
  </si>
  <si>
    <t>Emotionellt stöd</t>
  </si>
  <si>
    <t>Delaktighet och involvering</t>
  </si>
  <si>
    <t>Respekt och bemötande</t>
  </si>
  <si>
    <t>Kontinuitet och koordinering</t>
  </si>
  <si>
    <t>Information och kunskap</t>
  </si>
  <si>
    <t>Tillgänglighet</t>
  </si>
  <si>
    <t>Nationell patientenkät: Patienters nöjdhet med vården: Specialiserad sjukhusvård (Sluten)</t>
  </si>
  <si>
    <t>Nationell patientenkät: Patienters nöjdhet med vården: Primärvården</t>
  </si>
  <si>
    <t>Nationell patientenkät: Patienters nöjdhet med vården: Akutmottagningar</t>
  </si>
  <si>
    <t>Källa: Nationell patientenkät inom respektive område, publicerad i SCB Jämställdhet.</t>
  </si>
  <si>
    <t>Osäkerhetstal för de delfrågor som bygger upp områdena som redovisas här finns på Nationell patientenkät.</t>
  </si>
  <si>
    <t xml:space="preserve">OBS, visar inte andel nöjda med vården, utan är ett sammansatt index skapat utifrån Nationella patientenkäten </t>
  </si>
  <si>
    <t>Klagomål till Patientnämnder efter de mest återkommande delproblemen, 2017, 2019</t>
  </si>
  <si>
    <t>Källa: Inspektionen för vård och omsorg</t>
  </si>
  <si>
    <t>Antal och könsfördelning (%)</t>
  </si>
  <si>
    <t>Könsfördelning (%)</t>
  </si>
  <si>
    <t>Behandling</t>
  </si>
  <si>
    <t>Bemötande</t>
  </si>
  <si>
    <t>Delaktig</t>
  </si>
  <si>
    <t>Diagnos</t>
  </si>
  <si>
    <t>Information</t>
  </si>
  <si>
    <t>Läkemedel</t>
  </si>
  <si>
    <t>Resultat</t>
  </si>
  <si>
    <t>Tillgänglighet till vården</t>
  </si>
  <si>
    <t>Undersökning/bedömning</t>
  </si>
  <si>
    <t>Väntetider i vården</t>
  </si>
  <si>
    <t>*Klagomål där uppgift om kön saknas ingår inte. Det medför att könsfördelningen inte alltid summerar till 100%.</t>
  </si>
  <si>
    <t>Antal kritikbeslut i de tio mest återkommande händelsekategorierna för klagomål samt könsfördelning (%)</t>
  </si>
  <si>
    <t xml:space="preserve">Antal kritikbeslut i de tio mest återkommande händelsekategorierna för klagomål </t>
  </si>
  <si>
    <t>Ärendet avser*</t>
  </si>
  <si>
    <t>2018**</t>
  </si>
  <si>
    <t>2019**</t>
  </si>
  <si>
    <t>Vård och behandling</t>
  </si>
  <si>
    <t>Diagnostisering</t>
  </si>
  <si>
    <t>Dokumentation</t>
  </si>
  <si>
    <t>Informationsöverföring</t>
  </si>
  <si>
    <t>Läkemedelshantering</t>
  </si>
  <si>
    <t>Planering av vård och omsorg</t>
  </si>
  <si>
    <t>Uppföljning</t>
  </si>
  <si>
    <t>Samverkan</t>
  </si>
  <si>
    <t>Delaktighet och självbestämmande</t>
  </si>
  <si>
    <t>Övriga kategorier***</t>
  </si>
  <si>
    <t>Könsfördelning för kritikbeslut i de tio mest återkommande händelsekategorierna för klagomål  (%)</t>
  </si>
  <si>
    <t>* Ett och samma ärende kan avse flera kategorier</t>
  </si>
  <si>
    <t>*** Antal unika ärenden i övriga kategorier</t>
  </si>
  <si>
    <t>** Beslutade ärenden som inkom till IVO före 1 januari 2018.
Från och med 1 januari 2018 förändrades reglerna för IVO:s utredningsskyldighet. Förändringarna innebär att vårdgivarens ansvar för att ta emot och besvara klagomål har förtydligats.
Klagomål som kommit in till IVO under 2018 har handlagts utifrån de nya reglerna i PSL och klagomål som kom in till och med sista december 2017 har handlagts utifrån då gällande bestämmelser i PSL.</t>
  </si>
  <si>
    <t>Enbart kritikbeslut med uppgift om kön ingår i tabellen</t>
  </si>
  <si>
    <t>Vuxna personer med missbruk och beroende i individuellt behovsprövade öppna insatser respektive frivillig institutionsvård den 1 november 2017</t>
  </si>
  <si>
    <t>Källa: Socialstyrelsen</t>
  </si>
  <si>
    <t>Individuellt behovsprövade öppna insatser, antal per 100 00 personer</t>
  </si>
  <si>
    <t>Frivillig institutionsvård, antal per 100 00 personer</t>
  </si>
  <si>
    <t>Antal per 100 000</t>
  </si>
  <si>
    <t>Personer som har hemtjänst i ordinärt boende efter ålder</t>
  </si>
  <si>
    <t>Personer som har hemtjänst i ordinärt boende efter ålder, andel i procent av alla i gruppen</t>
  </si>
  <si>
    <t>Kön</t>
  </si>
  <si>
    <t>Båda könen</t>
  </si>
  <si>
    <t>65-79</t>
  </si>
  <si>
    <t>80+</t>
  </si>
  <si>
    <t>65+</t>
  </si>
  <si>
    <t>Statistiken avser sista dagen i varje månad från 2014</t>
  </si>
  <si>
    <t>Andel (%) av alla i gruppen</t>
  </si>
  <si>
    <t>*: 2007–2012: Mättillfällen som presenteras är 1 oktober 2007, 30 juni 2008, 1 november 2010, 1 oktober 2011 samt 1 oktober 2012.
2014–: Från och med 2014 och framåt presenteras uppgifter för den sista dagen i varje månad och för hela året, t.ex. 31 januari. Statistiken avser enbart de insatser som påbörjats, innan dess var alla biståndsbeslutade insatser inkluderade.
För år 2009 och 2013 saknas tillförlitlig statistik.</t>
  </si>
  <si>
    <t>Personer som har särskilt boende efter ålder, andel (%) av alla i gruppen</t>
  </si>
  <si>
    <t>Personer som har beslut om trygghetslarm, andel (%) av alla i gruppen</t>
  </si>
  <si>
    <t>65-79 år</t>
  </si>
  <si>
    <t>80+ år</t>
  </si>
  <si>
    <t>Antal personer per 10 000 invånare med insats enligt LSS efter funktionsnedsättning och ålder</t>
  </si>
  <si>
    <t/>
  </si>
  <si>
    <t>Person-
krets</t>
  </si>
  <si>
    <t>0-6</t>
  </si>
  <si>
    <t>7-12</t>
  </si>
  <si>
    <t>13-22</t>
  </si>
  <si>
    <t>23-64</t>
  </si>
  <si>
    <t>0-19</t>
  </si>
  <si>
    <t>20-44</t>
  </si>
  <si>
    <t>45-64</t>
  </si>
  <si>
    <t>Källa: Registret över insatser enligt lagen om stöd och service till vissa funktionshindrade, Socialstyrelsen</t>
  </si>
  <si>
    <t>Personkrets 1 Omfattar personer med utvecklingsstörning, autism eller autismliknande tillstånd.</t>
  </si>
  <si>
    <t>Personkrets 2 Omfattar personer med betydande och bestående begåvningsmässigt funktionshinder efter hjärnskada i vuxen ålder föranledd av yttre våld eller kroppslig sjukdom.</t>
  </si>
  <si>
    <t>Personkrets 3 Omfattar personer med andra varaktiga fysiska eller psykiska funktionshinder som uppenbart inte beror på normalt åldrande, om de är stora och förorsakar betydande svårigheter i den dagliga livsföringen och därmed ett omfattande behov av stöd eller service.</t>
  </si>
  <si>
    <t>Personer med insats enligt LSS efter funktionsnedsättning och ålder 1 oktober 2018</t>
  </si>
  <si>
    <t>Antal per 10 000 invånare</t>
  </si>
  <si>
    <t>Personkrets 1</t>
  </si>
  <si>
    <t>Ålder</t>
  </si>
  <si>
    <t>Personkrets 2</t>
  </si>
  <si>
    <t>Personkrets 3</t>
  </si>
  <si>
    <t>0─6</t>
  </si>
  <si>
    <t>7─12</t>
  </si>
  <si>
    <t>13─22</t>
  </si>
  <si>
    <t>23─64</t>
  </si>
  <si>
    <t>65─</t>
  </si>
  <si>
    <t>0 ─19</t>
  </si>
  <si>
    <t>20─44</t>
  </si>
  <si>
    <t>45─64</t>
  </si>
  <si>
    <t>65─79</t>
  </si>
  <si>
    <t>80─</t>
  </si>
  <si>
    <t>Källa: Registret över insatser enligt lagen om stöd och service till vissa funktionshindrade, Socialstyrelsen, publicerad i SCB Jämställdhet</t>
  </si>
  <si>
    <r>
      <t>Personkrets 1</t>
    </r>
    <r>
      <rPr>
        <sz val="8"/>
        <color rgb="FF000000"/>
        <rFont val="Arial"/>
        <family val="2"/>
      </rPr>
      <t xml:space="preserve"> Omfattar personer med utvecklingsstörning, autism eller autismliknande tillstånd. </t>
    </r>
  </si>
  <si>
    <r>
      <rPr>
        <b/>
        <sz val="8"/>
        <color theme="1"/>
        <rFont val="Arial"/>
        <family val="2"/>
      </rPr>
      <t>Personkrets 2</t>
    </r>
    <r>
      <rPr>
        <sz val="8"/>
        <color theme="1"/>
        <rFont val="Arial"/>
        <family val="2"/>
      </rPr>
      <t xml:space="preserve"> Omfattar personer med betydande och bestående begåvningsmässigt funktionshinder efter hjärnskada i vuxen ålder föranledd av yttre våld eller kroppslig sjukdom. </t>
    </r>
  </si>
  <si>
    <r>
      <rPr>
        <b/>
        <sz val="8"/>
        <color theme="1"/>
        <rFont val="Arial"/>
        <family val="2"/>
      </rPr>
      <t>Personkrets 3</t>
    </r>
    <r>
      <rPr>
        <sz val="8"/>
        <color theme="1"/>
        <rFont val="Arial"/>
        <family val="2"/>
      </rPr>
      <t xml:space="preserve"> Omfattar personer med andra varaktiga fysiska eller psykiska funktionshinder som uppenbart inte beror på normalt åldrande, om de är stora och förorsakar betydande svårigheter i den dagliga livsföringen och därmed ett omfattande behov av stöd eller service</t>
    </r>
  </si>
  <si>
    <t>Person med insats enligt LSS efter insatstyp</t>
  </si>
  <si>
    <t>Insats enligt LSS</t>
  </si>
  <si>
    <t>Råd och stöd</t>
  </si>
  <si>
    <t>Personlig assistans</t>
  </si>
  <si>
    <t>Ledsagarservice</t>
  </si>
  <si>
    <t>Kontaktperson</t>
  </si>
  <si>
    <t>Avlösarservice</t>
  </si>
  <si>
    <t>Korttidsvistelse</t>
  </si>
  <si>
    <t>Korttidstillsyn</t>
  </si>
  <si>
    <t>Boende, barn</t>
  </si>
  <si>
    <t>Boende, vuxna</t>
  </si>
  <si>
    <t>Daglig verksamhet</t>
  </si>
  <si>
    <t>Totalt antal personer</t>
  </si>
  <si>
    <t>Totalt antal insatser</t>
  </si>
  <si>
    <t>Källa: Registret över insatser enligt lagen om stöd och service till vissa funktionshindrade, Socialstyrelsen, publicerad i SCB Jämställdhet.</t>
  </si>
  <si>
    <t>Personer som bara får råd och stöd ingår inte i raden "Totalt antal personer".</t>
  </si>
  <si>
    <t>Bortfall: Sorsele kommun för insats 2-10.</t>
  </si>
  <si>
    <t>Personer med insats enligt LSS efter insatstyp den 1 oktober 2018</t>
  </si>
  <si>
    <t xml:space="preserve">1. Råd och stöd </t>
  </si>
  <si>
    <t>2. Personlig assistans</t>
  </si>
  <si>
    <t>3. Ledsagarservice</t>
  </si>
  <si>
    <t>4. Kontaktperson</t>
  </si>
  <si>
    <t>5. Avlösarservice</t>
  </si>
  <si>
    <t>6. Korttidsvistelse</t>
  </si>
  <si>
    <t>7. Korttidstillsyn</t>
  </si>
  <si>
    <t>8. Boende, barn</t>
  </si>
  <si>
    <t>9. Boende, vuxna</t>
  </si>
  <si>
    <t>10. Daglig verksamhet</t>
  </si>
  <si>
    <r>
      <t>Totalt antal personer</t>
    </r>
    <r>
      <rPr>
        <vertAlign val="superscript"/>
        <sz val="9"/>
        <color rgb="FF000000"/>
        <rFont val="Arial"/>
        <family val="2"/>
      </rPr>
      <t>1</t>
    </r>
  </si>
  <si>
    <t>1Personer som bara får råd och stöd ingår inte i raden "Totalt antal personer".</t>
  </si>
  <si>
    <t xml:space="preserve">Barn och unga i åldern 0-20 år som någon gång under åreet fick vård efter typ av insats </t>
  </si>
  <si>
    <t>1 Tabellen visar barn och unga som någon gång under året fick vård utom hemmet enligt SoL eller insats enligt LVU, oavsett vilket år placeringarna påbörjades. Avser enbart barn och unga med korrekt personnummer.</t>
  </si>
  <si>
    <r>
      <rPr>
        <vertAlign val="superscript"/>
        <sz val="8"/>
        <color theme="1"/>
        <rFont val="Arial"/>
        <family val="2"/>
      </rPr>
      <t xml:space="preserve">2 </t>
    </r>
    <r>
      <rPr>
        <sz val="8"/>
        <color theme="1"/>
        <rFont val="Arial"/>
        <family val="2"/>
      </rPr>
      <t>Placeringar vid omedelbara omhändertaganden ingår ej.</t>
    </r>
  </si>
  <si>
    <r>
      <rPr>
        <vertAlign val="superscript"/>
        <sz val="8"/>
        <rFont val="Arial"/>
        <family val="2"/>
      </rPr>
      <t>2</t>
    </r>
    <r>
      <rPr>
        <sz val="8"/>
        <rFont val="Arial"/>
        <family val="2"/>
      </rPr>
      <t>Heldygnsinsatser</t>
    </r>
  </si>
  <si>
    <r>
      <t xml:space="preserve">Barn och unga i åldern 0-20 år som någon gång under 2018 fick vård efter typ av insats </t>
    </r>
    <r>
      <rPr>
        <b/>
        <vertAlign val="superscript"/>
        <sz val="10"/>
        <rFont val="Arial"/>
        <family val="2"/>
      </rPr>
      <t>1)</t>
    </r>
  </si>
  <si>
    <t>Flickor (antal)</t>
  </si>
  <si>
    <t>Typ av insats</t>
  </si>
  <si>
    <t>Grund till insats</t>
  </si>
  <si>
    <t xml:space="preserve">SoL: </t>
  </si>
  <si>
    <t>Vård utanför hemmet</t>
  </si>
  <si>
    <t xml:space="preserve">LVU: </t>
  </si>
  <si>
    <t>Omedelbart omhändertagande</t>
  </si>
  <si>
    <t>p.g.a.</t>
  </si>
  <si>
    <t>– endast brister i hemmiljön</t>
  </si>
  <si>
    <t>– endast den unges beteende</t>
  </si>
  <si>
    <t xml:space="preserve"> – både brister i hemmiljön och 
    den unges beteende</t>
  </si>
  <si>
    <t>- information saknas</t>
  </si>
  <si>
    <t>LVU:</t>
  </si>
  <si>
    <t>Vård med placering</t>
  </si>
  <si>
    <t>Vård med placering eller 
omedelbart omhändertagande</t>
  </si>
  <si>
    <r>
      <t>Totalt antal barn med placering för vård utom hemmet enligt SoL eller med vård med placering enligt LVU</t>
    </r>
    <r>
      <rPr>
        <vertAlign val="superscript"/>
        <sz val="11"/>
        <color rgb="FF000000"/>
        <rFont val="Arial"/>
        <family val="2"/>
      </rPr>
      <t>2</t>
    </r>
  </si>
  <si>
    <t>Pojkar (antal)</t>
  </si>
  <si>
    <t>Källa: Socialstyrelsens nationella register över socialtjänstens insatser för barn och unga, publicerad i SCB Jämställdhet.</t>
  </si>
  <si>
    <t>Tabellen visar barn och unga som någon gång under året fick vård utom hemmet enligt SoL eller insats enligt LVU, oavsett vilket år placeringarna påbörjades. Avser enbart barn och unga med korrekt personnummer.</t>
  </si>
  <si>
    <t>Totalen avser heldygnsinsatser. Placeringar vid omedelbara omhändertaganden ingår inte.</t>
  </si>
  <si>
    <r>
      <t>Totalt antal barn med placering för vård utom hemmet enligt SoL eller med vård med placering enligt LVU</t>
    </r>
    <r>
      <rPr>
        <vertAlign val="superscript"/>
        <sz val="11"/>
        <color theme="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</si>
</sst>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 _k_r_-;\-* #,##0.00\ _k_r_-;_-* &quot;-&quot;??\ _k_r_-;_-@_-"/>
    <numFmt numFmtId="164" formatCode="_-* #,##0.00_-;\-* #,##0.00_-;_-* &quot;-&quot;??_-;_-@_-"/>
    <numFmt numFmtId="165" formatCode="0.0"/>
    <numFmt numFmtId="166" formatCode="#,##0.0"/>
    <numFmt numFmtId="167" formatCode="&quot;±&quot;\ 0.0"/>
    <numFmt numFmtId="168" formatCode="0.0%"/>
    <numFmt numFmtId="169" formatCode="[$-41D]mmmm\ yyyy;@"/>
    <numFmt numFmtId="170" formatCode="##,##0"/>
    <numFmt numFmtId="171" formatCode="###########0"/>
    <numFmt numFmtId="172" formatCode="########0"/>
    <numFmt numFmtId="173" formatCode="#############################################0"/>
    <numFmt numFmtId="174" formatCode="#######0"/>
    <numFmt numFmtId="175" formatCode="#####0.0"/>
    <numFmt numFmtId="176" formatCode="0.000"/>
    <numFmt numFmtId="177" formatCode="&quot;±&quot;\ 0"/>
    <numFmt numFmtId="178" formatCode="&quot;-&quot;0"/>
    <numFmt numFmtId="179" formatCode="&quot;+&quot;0"/>
  </numFmts>
  <fonts count="136">
    <font>
      <sz val="11"/>
      <color theme="1"/>
      <name val="Gotham Narrow Light"/>
      <family val="2"/>
      <scheme val="minor"/>
    </font>
    <font>
      <sz val="11"/>
      <color theme="1"/>
      <name val="Gotham Narrow Light"/>
      <family val="2"/>
      <scheme val="minor"/>
    </font>
    <font>
      <sz val="18"/>
      <color theme="3"/>
      <name val="Gotham Narrow Bold"/>
      <family val="2"/>
      <scheme val="major"/>
    </font>
    <font>
      <b/>
      <sz val="10"/>
      <color theme="1"/>
      <name val="Arial"/>
      <family val="2"/>
    </font>
    <font>
      <sz val="10"/>
      <color theme="1"/>
      <name val="Arial"/>
      <family val="2"/>
    </font>
    <font>
      <sz val="10"/>
      <name val="Arial"/>
      <family val="2"/>
    </font>
    <font>
      <u/>
      <sz val="11"/>
      <color theme="10"/>
      <name val="Gotham Narrow Light"/>
      <family val="2"/>
      <scheme val="minor"/>
    </font>
    <font>
      <b/>
      <sz val="10"/>
      <name val="Arial"/>
      <family val="2"/>
    </font>
    <font>
      <b/>
      <sz val="9"/>
      <color theme="1"/>
      <name val="Arial"/>
      <family val="2"/>
    </font>
    <font>
      <sz val="9"/>
      <color theme="1"/>
      <name val="Arial"/>
      <family val="2"/>
    </font>
    <font>
      <sz val="9"/>
      <name val="Arial"/>
      <family val="2"/>
    </font>
    <font>
      <sz val="8"/>
      <color theme="1"/>
      <name val="Arial"/>
      <family val="2"/>
    </font>
    <font>
      <sz val="10"/>
      <color theme="1"/>
      <name val="Gotham Narrow Light"/>
      <family val="2"/>
      <scheme val="minor"/>
    </font>
    <font>
      <b/>
      <sz val="9"/>
      <name val="Arial"/>
      <family val="2"/>
    </font>
    <font>
      <sz val="11"/>
      <color theme="1"/>
      <name val="Arial"/>
      <family val="2"/>
    </font>
    <font>
      <vertAlign val="superscript"/>
      <sz val="8"/>
      <color theme="1"/>
      <name val="Arial"/>
      <family val="2"/>
    </font>
    <font>
      <sz val="10"/>
      <name val="Geneva"/>
      <family val="2"/>
    </font>
    <font>
      <sz val="11"/>
      <color rgb="FF000000"/>
      <name val="Calibri"/>
      <family val="2"/>
    </font>
    <font>
      <sz val="9"/>
      <color rgb="FF000000"/>
      <name val="Arial"/>
      <family val="2"/>
    </font>
    <font>
      <sz val="8"/>
      <name val="Arial"/>
      <family val="2"/>
    </font>
    <font>
      <sz val="8"/>
      <color rgb="FF000000"/>
      <name val="Arial"/>
      <family val="2"/>
    </font>
    <font>
      <b/>
      <sz val="10"/>
      <color indexed="8"/>
      <name val="Arial"/>
      <family val="2"/>
    </font>
    <font>
      <sz val="10"/>
      <color rgb="FF000000"/>
      <name val="Arial"/>
      <family val="2"/>
    </font>
    <font>
      <b/>
      <sz val="8"/>
      <color theme="1"/>
      <name val="Gotham Narrow Light"/>
      <family val="2"/>
      <scheme val="minor"/>
    </font>
    <font>
      <b/>
      <sz val="9"/>
      <color rgb="FF000000"/>
      <name val="Arial"/>
      <family val="2"/>
    </font>
    <font>
      <b/>
      <sz val="8"/>
      <color rgb="FF000000"/>
      <name val="Arial"/>
      <family val="2"/>
    </font>
    <font>
      <b/>
      <sz val="8"/>
      <color theme="1"/>
      <name val="Arial"/>
      <family val="2"/>
    </font>
    <font>
      <b/>
      <sz val="10"/>
      <color rgb="FF000000"/>
      <name val="Arial"/>
      <family val="2"/>
    </font>
    <font>
      <vertAlign val="superscript"/>
      <sz val="9"/>
      <color rgb="FF000000"/>
      <name val="Arial"/>
      <family val="2"/>
    </font>
    <font>
      <b/>
      <vertAlign val="superscript"/>
      <sz val="10"/>
      <name val="Arial"/>
      <family val="2"/>
    </font>
    <font>
      <vertAlign val="superscript"/>
      <sz val="8"/>
      <name val="Arial"/>
      <family val="2"/>
    </font>
    <font>
      <b/>
      <sz val="11"/>
      <color theme="1"/>
      <name val="Arial"/>
      <family val="2"/>
    </font>
    <font>
      <b/>
      <sz val="11"/>
      <color indexed="8"/>
      <name val="Arial"/>
      <family val="2"/>
    </font>
    <font>
      <sz val="11"/>
      <name val="Arial"/>
      <family val="2"/>
    </font>
    <font>
      <i/>
      <sz val="11"/>
      <color theme="1"/>
      <name val="Arial"/>
      <family val="2"/>
    </font>
    <font>
      <sz val="11"/>
      <color indexed="8"/>
      <name val="Arial"/>
      <family val="2"/>
    </font>
    <font>
      <u/>
      <sz val="9"/>
      <color theme="10"/>
      <name val="Arial"/>
      <family val="2"/>
    </font>
    <font>
      <b/>
      <sz val="8"/>
      <name val="Verdana"/>
      <family val="2"/>
    </font>
    <font>
      <sz val="8"/>
      <name val="Gotham Narrow Light"/>
      <family val="2"/>
      <scheme val="minor"/>
    </font>
    <font>
      <sz val="10"/>
      <name val="Arial"/>
      <family val="2"/>
    </font>
    <font>
      <sz val="10"/>
      <name val="Verdana"/>
      <family val="2"/>
    </font>
    <font>
      <b/>
      <sz val="18"/>
      <name val="Verdana"/>
      <family val="2"/>
    </font>
    <font>
      <b/>
      <sz val="14"/>
      <name val="Verdan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i/>
      <sz val="10"/>
      <color rgb="FF000000"/>
      <name val="Arial"/>
      <family val="2"/>
    </font>
    <font>
      <sz val="10"/>
      <color rgb="FF333333"/>
      <name val="Arial"/>
      <family val="2"/>
    </font>
    <font>
      <sz val="9.5"/>
      <color rgb="FF000000"/>
      <name val="Arial"/>
      <family val="2"/>
    </font>
    <font>
      <b/>
      <sz val="10"/>
      <color theme="10"/>
      <name val="Arial"/>
      <family val="2"/>
    </font>
    <font>
      <u/>
      <sz val="11"/>
      <color theme="10"/>
      <name val="Arial"/>
      <family val="2"/>
    </font>
    <font>
      <b/>
      <sz val="11"/>
      <color rgb="FF000000"/>
      <name val="Arial"/>
      <family val="2"/>
    </font>
    <font>
      <i/>
      <sz val="10"/>
      <color theme="1"/>
      <name val="Arial"/>
      <family val="2"/>
    </font>
    <font>
      <b/>
      <sz val="11"/>
      <name val="Arial"/>
      <family val="2"/>
    </font>
    <font>
      <sz val="11"/>
      <color rgb="FF000000"/>
      <name val="Arial"/>
      <family val="2"/>
    </font>
    <font>
      <b/>
      <i/>
      <sz val="11"/>
      <color theme="1"/>
      <name val="Arial"/>
      <family val="2"/>
    </font>
    <font>
      <i/>
      <sz val="10"/>
      <name val="Arial"/>
      <family val="2"/>
    </font>
    <font>
      <sz val="10"/>
      <color indexed="8"/>
      <name val="Arial"/>
      <family val="2"/>
    </font>
    <font>
      <sz val="11"/>
      <color rgb="FF222222"/>
      <name val="Arial"/>
      <family val="2"/>
    </font>
    <font>
      <i/>
      <sz val="11"/>
      <color rgb="FF222222"/>
      <name val="Arial"/>
      <family val="2"/>
    </font>
    <font>
      <i/>
      <sz val="11"/>
      <name val="Arial"/>
      <family val="2"/>
    </font>
    <font>
      <sz val="11"/>
      <color theme="0"/>
      <name val="Arial"/>
      <family val="2"/>
    </font>
    <font>
      <sz val="10"/>
      <color theme="1"/>
      <name val="Gotham Narrow Light"/>
      <family val="3"/>
      <scheme val="minor"/>
    </font>
    <font>
      <b/>
      <sz val="50"/>
      <color theme="3"/>
      <name val="PT Serif"/>
      <family val="1"/>
    </font>
    <font>
      <b/>
      <sz val="24"/>
      <color theme="3"/>
      <name val="PT Serif"/>
      <family val="1"/>
    </font>
    <font>
      <b/>
      <sz val="13"/>
      <name val="PT Serif"/>
      <family val="1"/>
    </font>
    <font>
      <b/>
      <sz val="11"/>
      <name val="PT Serif"/>
      <family val="1"/>
    </font>
    <font>
      <b/>
      <sz val="10"/>
      <name val="Roboto"/>
    </font>
    <font>
      <b/>
      <sz val="8"/>
      <color theme="1"/>
      <name val="Gotham Narrow Light"/>
      <family val="3"/>
      <scheme val="minor"/>
    </font>
    <font>
      <b/>
      <sz val="8"/>
      <name val="Gotham Narrow Light"/>
      <family val="3"/>
      <scheme val="minor"/>
    </font>
    <font>
      <b/>
      <sz val="8"/>
      <color theme="3"/>
      <name val="Gotham Narrow Light"/>
      <family val="3"/>
      <scheme val="minor"/>
    </font>
    <font>
      <sz val="8"/>
      <color theme="3"/>
      <name val="Gotham Narrow Light"/>
      <family val="3"/>
      <scheme val="minor"/>
    </font>
    <font>
      <sz val="8"/>
      <color theme="1"/>
      <name val="Gotham Narrow Light"/>
      <family val="3"/>
      <scheme val="minor"/>
    </font>
    <font>
      <sz val="8"/>
      <name val="Gotham Narrow Light"/>
      <family val="3"/>
      <scheme val="minor"/>
    </font>
    <font>
      <sz val="9"/>
      <color rgb="FF71277A"/>
      <name val="Arial"/>
      <family val="2"/>
    </font>
    <font>
      <b/>
      <sz val="15"/>
      <color theme="3"/>
      <name val="Gotham Narrow Light"/>
      <family val="2"/>
      <scheme val="minor"/>
    </font>
    <font>
      <b/>
      <sz val="13"/>
      <color theme="3"/>
      <name val="Gotham Narrow Light"/>
      <family val="2"/>
      <scheme val="minor"/>
    </font>
    <font>
      <b/>
      <sz val="11"/>
      <color theme="3"/>
      <name val="Gotham Narrow Light"/>
      <family val="2"/>
      <scheme val="minor"/>
    </font>
    <font>
      <sz val="11"/>
      <color rgb="FF006100"/>
      <name val="Gotham Narrow Light"/>
      <family val="2"/>
      <scheme val="minor"/>
    </font>
    <font>
      <sz val="11"/>
      <color rgb="FF9C0006"/>
      <name val="Gotham Narrow Light"/>
      <family val="2"/>
      <scheme val="minor"/>
    </font>
    <font>
      <sz val="11"/>
      <color rgb="FF3F3F76"/>
      <name val="Gotham Narrow Light"/>
      <family val="2"/>
      <scheme val="minor"/>
    </font>
    <font>
      <b/>
      <sz val="11"/>
      <color rgb="FF3F3F3F"/>
      <name val="Gotham Narrow Light"/>
      <family val="2"/>
      <scheme val="minor"/>
    </font>
    <font>
      <b/>
      <sz val="11"/>
      <color rgb="FFFA7D00"/>
      <name val="Gotham Narrow Light"/>
      <family val="2"/>
      <scheme val="minor"/>
    </font>
    <font>
      <sz val="11"/>
      <color rgb="FFFA7D00"/>
      <name val="Gotham Narrow Light"/>
      <family val="2"/>
      <scheme val="minor"/>
    </font>
    <font>
      <b/>
      <sz val="11"/>
      <color theme="0"/>
      <name val="Gotham Narrow Light"/>
      <family val="2"/>
      <scheme val="minor"/>
    </font>
    <font>
      <sz val="11"/>
      <color rgb="FFFF0000"/>
      <name val="Gotham Narrow Light"/>
      <family val="2"/>
      <scheme val="minor"/>
    </font>
    <font>
      <i/>
      <sz val="11"/>
      <color rgb="FF7F7F7F"/>
      <name val="Gotham Narrow Light"/>
      <family val="2"/>
      <scheme val="minor"/>
    </font>
    <font>
      <b/>
      <sz val="11"/>
      <color theme="1"/>
      <name val="Gotham Narrow Light"/>
      <family val="2"/>
      <scheme val="minor"/>
    </font>
    <font>
      <sz val="11"/>
      <color theme="0"/>
      <name val="Gotham Narrow Light"/>
      <family val="2"/>
      <scheme val="minor"/>
    </font>
    <font>
      <u/>
      <sz val="11"/>
      <color rgb="FF004488"/>
      <name val="Gotham Narrow Light"/>
      <family val="2"/>
      <scheme val="minor"/>
    </font>
    <font>
      <u/>
      <sz val="11"/>
      <color rgb="FF0066AA"/>
      <name val="Gotham Narrow Light"/>
      <family val="2"/>
      <scheme val="minor"/>
    </font>
    <font>
      <sz val="11"/>
      <color rgb="FF9C6500"/>
      <name val="Gotham Narrow Light"/>
      <family val="2"/>
      <scheme val="minor"/>
    </font>
    <font>
      <b/>
      <sz val="18"/>
      <color theme="3"/>
      <name val="Gotham Narrow Bold"/>
      <family val="2"/>
      <scheme val="major"/>
    </font>
    <font>
      <b/>
      <sz val="9.5"/>
      <color rgb="FF000000"/>
      <name val="Arial"/>
      <family val="2"/>
    </font>
    <font>
      <sz val="11"/>
      <color rgb="FF164886"/>
      <name val="Arial"/>
      <family val="2"/>
    </font>
    <font>
      <sz val="9"/>
      <color rgb="FF222222"/>
      <name val="Times New Roman"/>
      <family val="1"/>
    </font>
    <font>
      <i/>
      <sz val="11"/>
      <color rgb="FF000000"/>
      <name val="Arial"/>
      <family val="2"/>
    </font>
    <font>
      <b/>
      <i/>
      <sz val="11"/>
      <color rgb="FF000000"/>
      <name val="Arial"/>
      <family val="2"/>
    </font>
    <font>
      <sz val="10"/>
      <color theme="1"/>
      <name val="Gotham Narrow Light"/>
      <family val="3"/>
      <scheme val="minor"/>
    </font>
    <font>
      <b/>
      <sz val="8"/>
      <color theme="1"/>
      <name val="Gotham Narrow Light"/>
      <family val="3"/>
      <scheme val="minor"/>
    </font>
    <font>
      <b/>
      <sz val="8"/>
      <name val="Gotham Narrow Light"/>
      <family val="3"/>
      <scheme val="minor"/>
    </font>
    <font>
      <b/>
      <sz val="8"/>
      <color theme="3"/>
      <name val="Gotham Narrow Light"/>
      <family val="3"/>
      <scheme val="minor"/>
    </font>
    <font>
      <sz val="8"/>
      <color theme="3"/>
      <name val="Gotham Narrow Light"/>
      <family val="3"/>
      <scheme val="minor"/>
    </font>
    <font>
      <sz val="8"/>
      <color theme="1"/>
      <name val="Gotham Narrow Light"/>
      <family val="3"/>
      <scheme val="minor"/>
    </font>
    <font>
      <sz val="8"/>
      <name val="Gotham Narrow Light"/>
      <family val="3"/>
      <scheme val="minor"/>
    </font>
    <font>
      <b/>
      <sz val="11"/>
      <color theme="0"/>
      <name val="Arial"/>
      <family val="2"/>
    </font>
    <font>
      <u/>
      <sz val="11"/>
      <color theme="0"/>
      <name val="Arial"/>
      <family val="2"/>
    </font>
    <font>
      <i/>
      <sz val="11"/>
      <color theme="0"/>
      <name val="Arial"/>
      <family val="2"/>
    </font>
    <font>
      <b/>
      <sz val="11"/>
      <color theme="1"/>
      <name val="Gotham Narrow Light"/>
      <family val="3"/>
      <scheme val="minor"/>
    </font>
    <font>
      <b/>
      <i/>
      <sz val="11"/>
      <color theme="0"/>
      <name val="Arial"/>
      <family val="2"/>
    </font>
    <font>
      <b/>
      <i/>
      <sz val="11"/>
      <name val="Arial"/>
      <family val="2"/>
    </font>
    <font>
      <vertAlign val="superscript"/>
      <sz val="11"/>
      <color rgb="FF000000"/>
      <name val="Arial"/>
      <family val="2"/>
    </font>
    <font>
      <i/>
      <u/>
      <sz val="11"/>
      <color theme="10"/>
      <name val="Arial"/>
      <family val="2"/>
    </font>
    <font>
      <vertAlign val="superscript"/>
      <sz val="11"/>
      <color theme="0"/>
      <name val="Arial"/>
      <family val="2"/>
    </font>
    <font>
      <b/>
      <sz val="11"/>
      <color theme="4" tint="-0.249977111117893"/>
      <name val="Arial"/>
      <family val="2"/>
    </font>
    <font>
      <sz val="11"/>
      <color theme="5"/>
      <name val="Arial"/>
      <family val="2"/>
    </font>
    <font>
      <sz val="11"/>
      <color theme="1"/>
      <name val="Arial"/>
      <family val="2"/>
    </font>
    <font>
      <sz val="11"/>
      <name val="Arial"/>
      <family val="2"/>
    </font>
    <font>
      <b/>
      <sz val="14"/>
      <name val="Arial"/>
      <family val="2"/>
    </font>
    <font>
      <b/>
      <sz val="14"/>
      <color theme="1"/>
      <name val="Arial"/>
      <family val="2"/>
    </font>
    <font>
      <b/>
      <vertAlign val="superscript"/>
      <sz val="11"/>
      <color theme="1"/>
      <name val="Arial"/>
      <family val="2"/>
    </font>
    <font>
      <b/>
      <sz val="11"/>
      <color rgb="FF222222"/>
      <name val="Arial"/>
      <family val="2"/>
    </font>
    <font>
      <u/>
      <sz val="11"/>
      <color rgb="FF0070C0"/>
      <name val="Arial"/>
      <family val="2"/>
    </font>
  </fonts>
  <fills count="74">
    <fill>
      <patternFill patternType="none"/>
    </fill>
    <fill>
      <patternFill patternType="gray125"/>
    </fill>
    <fill>
      <patternFill patternType="solid">
        <fgColor theme="0"/>
        <bgColor indexed="64"/>
      </patternFill>
    </fill>
    <fill>
      <patternFill patternType="solid">
        <fgColor rgb="FFB8C976"/>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rgb="FFD3D3E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rgb="FFFFA07A"/>
      </patternFill>
    </fill>
    <fill>
      <patternFill patternType="solid">
        <fgColor theme="0"/>
        <bgColor theme="0"/>
      </patternFill>
    </fill>
    <fill>
      <patternFill patternType="solid">
        <fgColor theme="6" tint="0.59999389629810485"/>
        <bgColor indexed="64"/>
      </patternFill>
    </fill>
    <fill>
      <patternFill patternType="solid">
        <fgColor theme="6" tint="0.59999389629810485"/>
        <bgColor theme="0"/>
      </patternFill>
    </fill>
    <fill>
      <patternFill patternType="solid">
        <fgColor theme="6" tint="0.39997558519241921"/>
        <bgColor theme="0"/>
      </patternFill>
    </fill>
  </fills>
  <borders count="10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ck">
        <color rgb="FFB8B8B8"/>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rgb="FFCC0066"/>
      </left>
      <right/>
      <top/>
      <bottom/>
      <diagonal/>
    </border>
    <border>
      <left/>
      <right style="medium">
        <color rgb="FFCC0066"/>
      </right>
      <top/>
      <bottom/>
      <diagonal/>
    </border>
    <border>
      <left style="medium">
        <color rgb="FFCC0066"/>
      </left>
      <right/>
      <top style="medium">
        <color rgb="FFCC0066"/>
      </top>
      <bottom/>
      <diagonal/>
    </border>
    <border>
      <left/>
      <right/>
      <top style="medium">
        <color rgb="FFCC0066"/>
      </top>
      <bottom/>
      <diagonal/>
    </border>
    <border>
      <left/>
      <right style="medium">
        <color rgb="FFCC0066"/>
      </right>
      <top style="medium">
        <color rgb="FFCC0066"/>
      </top>
      <bottom/>
      <diagonal/>
    </border>
    <border>
      <left style="medium">
        <color rgb="FFCC0066"/>
      </left>
      <right/>
      <top/>
      <bottom style="medium">
        <color rgb="FFCC0066"/>
      </bottom>
      <diagonal/>
    </border>
    <border>
      <left/>
      <right/>
      <top/>
      <bottom style="medium">
        <color rgb="FFCC0066"/>
      </bottom>
      <diagonal/>
    </border>
    <border>
      <left/>
      <right style="medium">
        <color rgb="FFCC0066"/>
      </right>
      <top/>
      <bottom style="medium">
        <color rgb="FFCC0066"/>
      </bottom>
      <diagonal/>
    </border>
    <border>
      <left/>
      <right/>
      <top style="thin">
        <color theme="3"/>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rgb="FFCC0066"/>
      </left>
      <right/>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rgb="FFCC0066"/>
      </left>
      <right/>
      <top style="thin">
        <color indexed="64"/>
      </top>
      <bottom/>
      <diagonal/>
    </border>
    <border>
      <left style="medium">
        <color rgb="FFCC0066"/>
      </left>
      <right/>
      <top/>
      <bottom style="medium">
        <color indexed="64"/>
      </bottom>
      <diagonal/>
    </border>
    <border>
      <left/>
      <right style="medium">
        <color rgb="FFCC0066"/>
      </right>
      <top/>
      <bottom style="medium">
        <color indexed="64"/>
      </bottom>
      <diagonal/>
    </border>
    <border>
      <left/>
      <right style="medium">
        <color rgb="FFCC0066"/>
      </right>
      <top/>
      <bottom style="thin">
        <color indexed="64"/>
      </bottom>
      <diagonal/>
    </border>
    <border>
      <left/>
      <right style="medium">
        <color rgb="FFCC0066"/>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rgb="FFCC0066"/>
      </bottom>
      <diagonal/>
    </border>
    <border>
      <left/>
      <right style="thin">
        <color indexed="64"/>
      </right>
      <top/>
      <bottom style="medium">
        <color rgb="FFCC0066"/>
      </bottom>
      <diagonal/>
    </border>
    <border>
      <left style="thin">
        <color indexed="64"/>
      </left>
      <right/>
      <top/>
      <bottom style="medium">
        <color rgb="FFCC0066"/>
      </bottom>
      <diagonal/>
    </border>
    <border>
      <left/>
      <right style="medium">
        <color indexed="64"/>
      </right>
      <top/>
      <bottom style="medium">
        <color rgb="FFCC0066"/>
      </bottom>
      <diagonal/>
    </border>
    <border>
      <left style="medium">
        <color rgb="FFCC0066"/>
      </left>
      <right/>
      <top style="medium">
        <color rgb="FFCC0066"/>
      </top>
      <bottom style="medium">
        <color rgb="FFCC0066"/>
      </bottom>
      <diagonal/>
    </border>
    <border>
      <left/>
      <right/>
      <top style="medium">
        <color rgb="FFCC0066"/>
      </top>
      <bottom style="medium">
        <color rgb="FFCC0066"/>
      </bottom>
      <diagonal/>
    </border>
    <border>
      <left/>
      <right style="medium">
        <color rgb="FFCC0066"/>
      </right>
      <top style="medium">
        <color rgb="FFCC0066"/>
      </top>
      <bottom style="medium">
        <color rgb="FFCC0066"/>
      </bottom>
      <diagonal/>
    </border>
    <border>
      <left/>
      <right style="medium">
        <color rgb="FFCC0066"/>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style="medium">
        <color rgb="FFCC0066"/>
      </top>
      <bottom/>
      <diagonal/>
    </border>
  </borders>
  <cellStyleXfs count="146">
    <xf numFmtId="0" fontId="0" fillId="0" borderId="0"/>
    <xf numFmtId="0" fontId="2" fillId="0" borderId="0" applyNumberFormat="0" applyFill="0" applyBorder="0" applyAlignment="0" applyProtection="0"/>
    <xf numFmtId="0" fontId="1" fillId="0" borderId="0"/>
    <xf numFmtId="0" fontId="6" fillId="0" borderId="0" applyNumberFormat="0" applyFill="0" applyBorder="0" applyAlignment="0" applyProtection="0"/>
    <xf numFmtId="0" fontId="1" fillId="0" borderId="0"/>
    <xf numFmtId="0" fontId="1" fillId="0" borderId="0"/>
    <xf numFmtId="0" fontId="12" fillId="0" borderId="0"/>
    <xf numFmtId="0" fontId="1" fillId="0" borderId="0"/>
    <xf numFmtId="0" fontId="5" fillId="0" borderId="0"/>
    <xf numFmtId="0" fontId="5" fillId="0" borderId="0"/>
    <xf numFmtId="0" fontId="16" fillId="0" borderId="0"/>
    <xf numFmtId="0" fontId="17" fillId="0" borderId="0" applyNumberFormat="0" applyBorder="0" applyAlignment="0"/>
    <xf numFmtId="0" fontId="22" fillId="0" borderId="0"/>
    <xf numFmtId="0" fontId="23" fillId="0" borderId="1">
      <alignment horizontal="center" vertical="center"/>
    </xf>
    <xf numFmtId="0" fontId="5" fillId="0" borderId="0"/>
    <xf numFmtId="0" fontId="5" fillId="0" borderId="0"/>
    <xf numFmtId="0" fontId="5" fillId="0" borderId="0"/>
    <xf numFmtId="0" fontId="1" fillId="0" borderId="0"/>
    <xf numFmtId="0" fontId="24" fillId="3" borderId="6" applyAlignment="0">
      <alignment horizontal="left" vertical="center"/>
      <protection locked="0"/>
    </xf>
    <xf numFmtId="0" fontId="5" fillId="0" borderId="0"/>
    <xf numFmtId="0" fontId="39" fillId="0" borderId="0"/>
    <xf numFmtId="43" fontId="39" fillId="0" borderId="0" applyFont="0" applyFill="0" applyBorder="0" applyAlignment="0" applyProtection="0"/>
    <xf numFmtId="0" fontId="37" fillId="0" borderId="0" applyNumberFormat="0" applyFill="0" applyBorder="0" applyProtection="0">
      <alignment horizontal="centerContinuous" vertical="top" wrapText="1"/>
    </xf>
    <xf numFmtId="43" fontId="39" fillId="0" borderId="0" applyFont="0" applyFill="0" applyBorder="0" applyAlignment="0" applyProtection="0"/>
    <xf numFmtId="0" fontId="40" fillId="0" borderId="0"/>
    <xf numFmtId="0" fontId="43" fillId="13" borderId="0" applyNumberFormat="0" applyBorder="0" applyAlignment="0" applyProtection="0"/>
    <xf numFmtId="0" fontId="41" fillId="0" borderId="0" applyNumberFormat="0" applyFill="0" applyBorder="0" applyProtection="0">
      <alignment horizontal="centerContinuous" vertical="top" wrapText="1"/>
    </xf>
    <xf numFmtId="49" fontId="42" fillId="0" borderId="0" applyNumberFormat="0" applyFill="0" applyBorder="0" applyProtection="0">
      <alignment horizontal="centerContinuous" vertical="top" wrapText="1"/>
    </xf>
    <xf numFmtId="0" fontId="43" fillId="11" borderId="0" applyNumberFormat="0" applyBorder="0" applyAlignment="0" applyProtection="0"/>
    <xf numFmtId="0" fontId="43" fillId="8" borderId="0" applyNumberFormat="0" applyBorder="0" applyAlignment="0" applyProtection="0"/>
    <xf numFmtId="0" fontId="43" fillId="12" borderId="0" applyNumberFormat="0" applyBorder="0" applyAlignment="0" applyProtection="0"/>
    <xf numFmtId="0" fontId="43" fillId="11" borderId="0" applyNumberFormat="0" applyBorder="0" applyAlignment="0" applyProtection="0"/>
    <xf numFmtId="0" fontId="43" fillId="10" borderId="0" applyNumberFormat="0" applyBorder="0" applyAlignment="0" applyProtection="0"/>
    <xf numFmtId="0" fontId="43" fillId="9"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5" borderId="0" applyNumberFormat="0" applyBorder="0" applyAlignment="0" applyProtection="0"/>
    <xf numFmtId="0" fontId="43" fillId="14" borderId="0" applyNumberFormat="0" applyBorder="0" applyAlignment="0" applyProtection="0"/>
    <xf numFmtId="0" fontId="44" fillId="15"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2" borderId="0" applyNumberFormat="0" applyBorder="0" applyAlignment="0" applyProtection="0"/>
    <xf numFmtId="0" fontId="45" fillId="6" borderId="0" applyNumberFormat="0" applyBorder="0" applyAlignment="0" applyProtection="0"/>
    <xf numFmtId="0" fontId="46" fillId="24" borderId="27" applyNumberFormat="0" applyAlignment="0" applyProtection="0"/>
    <xf numFmtId="0" fontId="47" fillId="25" borderId="28" applyNumberFormat="0" applyAlignment="0" applyProtection="0"/>
    <xf numFmtId="0" fontId="48" fillId="0" borderId="0" applyNumberFormat="0" applyFill="0" applyBorder="0" applyAlignment="0" applyProtection="0"/>
    <xf numFmtId="0" fontId="49" fillId="7" borderId="0" applyNumberFormat="0" applyBorder="0" applyAlignment="0" applyProtection="0"/>
    <xf numFmtId="0" fontId="50" fillId="0" borderId="29" applyNumberFormat="0" applyFill="0" applyAlignment="0" applyProtection="0"/>
    <xf numFmtId="0" fontId="51" fillId="0" borderId="30" applyNumberFormat="0" applyFill="0" applyAlignment="0" applyProtection="0"/>
    <xf numFmtId="0" fontId="52" fillId="0" borderId="31" applyNumberFormat="0" applyFill="0" applyAlignment="0" applyProtection="0"/>
    <xf numFmtId="0" fontId="52" fillId="0" borderId="0" applyNumberFormat="0" applyFill="0" applyBorder="0" applyAlignment="0" applyProtection="0"/>
    <xf numFmtId="0" fontId="53" fillId="10" borderId="27" applyNumberFormat="0" applyAlignment="0" applyProtection="0"/>
    <xf numFmtId="0" fontId="54" fillId="0" borderId="32" applyNumberFormat="0" applyFill="0" applyAlignment="0" applyProtection="0"/>
    <xf numFmtId="0" fontId="55" fillId="26" borderId="0" applyNumberFormat="0" applyBorder="0" applyAlignment="0" applyProtection="0"/>
    <xf numFmtId="0" fontId="5" fillId="23" borderId="26" applyNumberFormat="0" applyFont="0" applyAlignment="0" applyProtection="0"/>
    <xf numFmtId="0" fontId="56" fillId="24" borderId="33" applyNumberFormat="0" applyAlignment="0" applyProtection="0"/>
    <xf numFmtId="0" fontId="57" fillId="0" borderId="34" applyNumberFormat="0" applyFill="0" applyAlignment="0" applyProtection="0"/>
    <xf numFmtId="0" fontId="58" fillId="0" borderId="0" applyNumberFormat="0" applyFill="0" applyBorder="0" applyAlignment="0" applyProtection="0"/>
    <xf numFmtId="0" fontId="40" fillId="0" borderId="0"/>
    <xf numFmtId="0" fontId="40" fillId="0" borderId="0"/>
    <xf numFmtId="0" fontId="40" fillId="0" borderId="0"/>
    <xf numFmtId="0" fontId="1" fillId="0" borderId="0"/>
    <xf numFmtId="0" fontId="5" fillId="0" borderId="0"/>
    <xf numFmtId="9" fontId="5" fillId="0" borderId="0" applyFont="0" applyFill="0" applyBorder="0" applyAlignment="0" applyProtection="0"/>
    <xf numFmtId="0" fontId="41" fillId="0" borderId="0" applyNumberFormat="0" applyFill="0" applyBorder="0" applyProtection="0">
      <alignment horizontal="centerContinuous" vertical="top" wrapText="1"/>
    </xf>
    <xf numFmtId="43" fontId="1" fillId="0" borderId="0" applyFont="0" applyFill="0" applyBorder="0" applyAlignment="0" applyProtection="0"/>
    <xf numFmtId="164" fontId="5" fillId="0" borderId="0" applyFont="0" applyFill="0" applyBorder="0" applyAlignment="0" applyProtection="0"/>
    <xf numFmtId="43" fontId="43" fillId="0" borderId="0" applyFont="0" applyFill="0" applyBorder="0" applyAlignment="0" applyProtection="0"/>
    <xf numFmtId="9" fontId="1" fillId="0" borderId="0" applyFont="0" applyFill="0" applyBorder="0" applyAlignment="0" applyProtection="0"/>
    <xf numFmtId="0" fontId="5" fillId="0" borderId="0"/>
    <xf numFmtId="0" fontId="75" fillId="0" borderId="0"/>
    <xf numFmtId="0" fontId="76" fillId="0" borderId="0" applyNumberFormat="0" applyFill="0" applyBorder="0" applyAlignment="0" applyProtection="0"/>
    <xf numFmtId="0" fontId="77" fillId="0" borderId="0" applyNumberFormat="0" applyFill="0" applyAlignment="0" applyProtection="0"/>
    <xf numFmtId="0" fontId="78" fillId="0" borderId="0" applyNumberFormat="0" applyFill="0" applyAlignment="0" applyProtection="0"/>
    <xf numFmtId="0" fontId="79" fillId="0" borderId="0" applyNumberFormat="0" applyFill="0" applyAlignment="0" applyProtection="0"/>
    <xf numFmtId="0" fontId="80" fillId="0" borderId="0" applyNumberFormat="0" applyFill="0" applyBorder="0" applyAlignment="0" applyProtection="0"/>
    <xf numFmtId="0" fontId="23" fillId="0" borderId="43" applyNumberFormat="0" applyFill="0" applyAlignment="0"/>
    <xf numFmtId="0" fontId="85" fillId="27" borderId="0" applyNumberFormat="0" applyFont="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0" fontId="82" fillId="0" borderId="0" applyNumberFormat="0" applyFill="0" applyBorder="0" applyAlignment="0" applyProtection="0"/>
    <xf numFmtId="0" fontId="86" fillId="0" borderId="0" applyNumberFormat="0" applyFill="0" applyBorder="0" applyAlignment="0" applyProtection="0"/>
    <xf numFmtId="0" fontId="84" fillId="0" borderId="0" applyNumberFormat="0" applyFill="0" applyBorder="0" applyAlignment="0" applyProtection="0"/>
    <xf numFmtId="0" fontId="83" fillId="0" borderId="0" applyNumberFormat="0" applyFill="0" applyBorder="0" applyAlignment="0" applyProtection="0"/>
    <xf numFmtId="0" fontId="87" fillId="0" borderId="0" applyNumberFormat="0" applyFill="0" applyBorder="0" applyAlignment="0" applyProtection="0"/>
    <xf numFmtId="0" fontId="88" fillId="0" borderId="44" applyNumberFormat="0" applyFill="0" applyAlignment="0" applyProtection="0"/>
    <xf numFmtId="0" fontId="89" fillId="0" borderId="45" applyNumberFormat="0" applyFill="0" applyAlignment="0" applyProtection="0"/>
    <xf numFmtId="0" fontId="90" fillId="0" borderId="46" applyNumberFormat="0" applyFill="0" applyAlignment="0" applyProtection="0"/>
    <xf numFmtId="0" fontId="90" fillId="0" borderId="0" applyNumberFormat="0" applyFill="0" applyBorder="0" applyAlignment="0" applyProtection="0"/>
    <xf numFmtId="0" fontId="91" fillId="28" borderId="0" applyNumberFormat="0" applyBorder="0" applyAlignment="0" applyProtection="0"/>
    <xf numFmtId="0" fontId="92" fillId="29" borderId="0" applyNumberFormat="0" applyBorder="0" applyAlignment="0" applyProtection="0"/>
    <xf numFmtId="0" fontId="93" fillId="31" borderId="47" applyNumberFormat="0" applyAlignment="0" applyProtection="0"/>
    <xf numFmtId="0" fontId="94" fillId="32" borderId="48" applyNumberFormat="0" applyAlignment="0" applyProtection="0"/>
    <xf numFmtId="0" fontId="95" fillId="32" borderId="47" applyNumberFormat="0" applyAlignment="0" applyProtection="0"/>
    <xf numFmtId="0" fontId="96" fillId="0" borderId="49" applyNumberFormat="0" applyFill="0" applyAlignment="0" applyProtection="0"/>
    <xf numFmtId="0" fontId="97" fillId="33" borderId="50" applyNumberFormat="0" applyAlignment="0" applyProtection="0"/>
    <xf numFmtId="0" fontId="98" fillId="0" borderId="0" applyNumberFormat="0" applyFill="0" applyBorder="0" applyAlignment="0" applyProtection="0"/>
    <xf numFmtId="0" fontId="1" fillId="34" borderId="51" applyNumberFormat="0" applyFont="0" applyAlignment="0" applyProtection="0"/>
    <xf numFmtId="0" fontId="99" fillId="0" borderId="0" applyNumberFormat="0" applyFill="0" applyBorder="0" applyAlignment="0" applyProtection="0"/>
    <xf numFmtId="0" fontId="100" fillId="0" borderId="52" applyNumberFormat="0" applyFill="0" applyAlignment="0" applyProtection="0"/>
    <xf numFmtId="0" fontId="10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0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0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0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0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01"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01" fillId="38" borderId="0" applyNumberFormat="0" applyBorder="0" applyAlignment="0" applyProtection="0"/>
    <xf numFmtId="0" fontId="101" fillId="42" borderId="0" applyNumberFormat="0" applyBorder="0" applyAlignment="0" applyProtection="0"/>
    <xf numFmtId="0" fontId="101" fillId="46" borderId="0" applyNumberFormat="0" applyBorder="0" applyAlignment="0" applyProtection="0"/>
    <xf numFmtId="0" fontId="101" fillId="50" borderId="0" applyNumberFormat="0" applyBorder="0" applyAlignment="0" applyProtection="0"/>
    <xf numFmtId="0" fontId="101" fillId="54" borderId="0" applyNumberFormat="0" applyBorder="0" applyAlignment="0" applyProtection="0"/>
    <xf numFmtId="0" fontId="101" fillId="58" borderId="0" applyNumberFormat="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30" borderId="0" applyNumberFormat="0" applyBorder="0" applyAlignment="0" applyProtection="0"/>
    <xf numFmtId="0" fontId="105" fillId="0" borderId="0" applyNumberFormat="0" applyFill="0" applyBorder="0" applyAlignment="0" applyProtection="0"/>
    <xf numFmtId="0" fontId="111" fillId="0" borderId="0"/>
    <xf numFmtId="0" fontId="111" fillId="0" borderId="0"/>
    <xf numFmtId="0" fontId="116" fillId="27" borderId="0" applyNumberFormat="0" applyFont="0" applyBorder="0" applyAlignment="0" applyProtection="0"/>
    <xf numFmtId="0" fontId="112" fillId="0" borderId="0" applyNumberFormat="0" applyFill="0" applyBorder="0" applyAlignment="0" applyProtection="0"/>
    <xf numFmtId="0" fontId="116" fillId="0" borderId="0" applyNumberFormat="0" applyFill="0" applyBorder="0" applyAlignment="0" applyProtection="0"/>
    <xf numFmtId="0" fontId="113" fillId="0" borderId="0" applyNumberFormat="0" applyFill="0" applyBorder="0" applyAlignment="0" applyProtection="0"/>
    <xf numFmtId="0" fontId="117" fillId="0" borderId="0" applyNumberFormat="0" applyFill="0" applyBorder="0" applyAlignment="0" applyProtection="0"/>
    <xf numFmtId="0" fontId="115" fillId="0" borderId="0" applyNumberFormat="0" applyFill="0" applyBorder="0" applyAlignment="0" applyProtection="0"/>
    <xf numFmtId="0" fontId="114" fillId="0" borderId="0" applyNumberFormat="0" applyFill="0" applyBorder="0" applyAlignment="0" applyProtection="0"/>
  </cellStyleXfs>
  <cellXfs count="1691">
    <xf numFmtId="0" fontId="0" fillId="0" borderId="0" xfId="0"/>
    <xf numFmtId="0" fontId="18" fillId="2" borderId="0" xfId="13" applyFont="1" applyFill="1" applyBorder="1" applyAlignment="1">
      <alignment vertical="top"/>
    </xf>
    <xf numFmtId="0" fontId="33" fillId="0" borderId="0" xfId="2" applyFont="1" applyFill="1" applyBorder="1" applyAlignment="1">
      <alignment vertical="top"/>
    </xf>
    <xf numFmtId="0" fontId="35" fillId="0" borderId="0" xfId="0" applyFont="1" applyFill="1" applyBorder="1" applyAlignment="1">
      <alignment vertical="top" wrapText="1"/>
    </xf>
    <xf numFmtId="0" fontId="14" fillId="2" borderId="0" xfId="0" applyFont="1" applyFill="1"/>
    <xf numFmtId="0" fontId="63" fillId="2" borderId="0" xfId="3" applyFont="1" applyFill="1"/>
    <xf numFmtId="0" fontId="14" fillId="2" borderId="0" xfId="0" applyFont="1" applyFill="1" applyAlignment="1">
      <alignment vertical="center"/>
    </xf>
    <xf numFmtId="0" fontId="22" fillId="2" borderId="11" xfId="0" applyFont="1" applyFill="1" applyBorder="1" applyAlignment="1">
      <alignment vertical="center"/>
    </xf>
    <xf numFmtId="0" fontId="36" fillId="2" borderId="0" xfId="3" applyFont="1" applyFill="1"/>
    <xf numFmtId="0" fontId="14" fillId="2" borderId="35" xfId="0" applyFont="1" applyFill="1" applyBorder="1"/>
    <xf numFmtId="0" fontId="22" fillId="2" borderId="13" xfId="0" applyFont="1" applyFill="1" applyBorder="1" applyAlignment="1">
      <alignment vertical="center"/>
    </xf>
    <xf numFmtId="0" fontId="14" fillId="2" borderId="0" xfId="0" applyFont="1" applyFill="1" applyAlignment="1">
      <alignment horizontal="center"/>
    </xf>
    <xf numFmtId="0" fontId="22" fillId="2" borderId="0" xfId="0" applyFont="1" applyFill="1" applyBorder="1" applyAlignment="1">
      <alignment vertical="center"/>
    </xf>
    <xf numFmtId="0" fontId="14" fillId="2" borderId="0" xfId="0" applyFont="1" applyFill="1" applyBorder="1"/>
    <xf numFmtId="0" fontId="3" fillId="2" borderId="0" xfId="6" applyFont="1" applyFill="1" applyBorder="1"/>
    <xf numFmtId="0" fontId="4" fillId="2" borderId="0" xfId="6" applyFont="1" applyFill="1"/>
    <xf numFmtId="0" fontId="9" fillId="2" borderId="0" xfId="6" applyFont="1" applyFill="1"/>
    <xf numFmtId="0" fontId="3" fillId="2" borderId="0" xfId="0" applyFont="1" applyFill="1"/>
    <xf numFmtId="0" fontId="9" fillId="2" borderId="0" xfId="0" applyFont="1" applyFill="1"/>
    <xf numFmtId="0" fontId="11" fillId="2" borderId="0" xfId="0" applyFont="1" applyFill="1"/>
    <xf numFmtId="0" fontId="33" fillId="2" borderId="0" xfId="19" applyFont="1" applyFill="1" applyAlignment="1">
      <alignment horizontal="left" vertical="top"/>
    </xf>
    <xf numFmtId="0" fontId="31" fillId="2" borderId="0" xfId="0" applyFont="1" applyFill="1"/>
    <xf numFmtId="168" fontId="14" fillId="2" borderId="0" xfId="0" applyNumberFormat="1" applyFont="1" applyFill="1"/>
    <xf numFmtId="0" fontId="31" fillId="2" borderId="16" xfId="0" applyFont="1" applyFill="1" applyBorder="1" applyAlignment="1">
      <alignment horizontal="left" vertical="top"/>
    </xf>
    <xf numFmtId="0" fontId="14" fillId="2" borderId="11" xfId="0" applyFont="1" applyFill="1" applyBorder="1" applyAlignment="1">
      <alignment horizontal="left" vertical="top"/>
    </xf>
    <xf numFmtId="0" fontId="14" fillId="2" borderId="13" xfId="0" applyFont="1" applyFill="1" applyBorder="1" applyAlignment="1">
      <alignment horizontal="left" vertical="top"/>
    </xf>
    <xf numFmtId="0" fontId="7" fillId="2" borderId="0" xfId="0" applyFont="1" applyFill="1"/>
    <xf numFmtId="0" fontId="4" fillId="2" borderId="0" xfId="0" applyFont="1" applyFill="1"/>
    <xf numFmtId="0" fontId="3" fillId="2" borderId="0" xfId="0" applyFont="1" applyFill="1" applyBorder="1"/>
    <xf numFmtId="0" fontId="10" fillId="2" borderId="0" xfId="0" applyFont="1" applyFill="1"/>
    <xf numFmtId="0" fontId="21" fillId="2" borderId="0" xfId="0" applyFont="1" applyFill="1" applyBorder="1"/>
    <xf numFmtId="0" fontId="10" fillId="2" borderId="0" xfId="0" applyFont="1" applyFill="1" applyBorder="1" applyAlignment="1"/>
    <xf numFmtId="0" fontId="11" fillId="2" borderId="0" xfId="0" applyFont="1" applyFill="1" applyBorder="1"/>
    <xf numFmtId="0" fontId="3" fillId="2" borderId="0" xfId="0" applyFont="1" applyFill="1" applyAlignment="1">
      <alignment horizontal="left" vertical="top" wrapText="1"/>
    </xf>
    <xf numFmtId="0" fontId="21" fillId="2" borderId="0" xfId="0" applyFont="1" applyFill="1" applyBorder="1" applyAlignment="1">
      <alignment vertical="top" wrapText="1"/>
    </xf>
    <xf numFmtId="0" fontId="33" fillId="2" borderId="0" xfId="0" applyFont="1" applyFill="1"/>
    <xf numFmtId="0" fontId="9" fillId="2" borderId="0" xfId="0" applyFont="1" applyFill="1" applyBorder="1"/>
    <xf numFmtId="0" fontId="27" fillId="2" borderId="67" xfId="0" applyFont="1" applyFill="1" applyBorder="1" applyAlignment="1">
      <alignment horizontal="center" vertical="center"/>
    </xf>
    <xf numFmtId="2" fontId="14" fillId="64" borderId="5" xfId="0" applyNumberFormat="1" applyFont="1" applyFill="1" applyBorder="1" applyAlignment="1">
      <alignment horizontal="center"/>
    </xf>
    <xf numFmtId="2" fontId="14" fillId="64" borderId="4" xfId="0" applyNumberFormat="1" applyFont="1" applyFill="1" applyBorder="1" applyAlignment="1">
      <alignment horizontal="center"/>
    </xf>
    <xf numFmtId="2" fontId="14" fillId="59" borderId="5" xfId="0" applyNumberFormat="1" applyFont="1" applyFill="1" applyBorder="1" applyAlignment="1">
      <alignment horizontal="center"/>
    </xf>
    <xf numFmtId="0" fontId="64" fillId="63" borderId="19" xfId="0" applyFont="1" applyFill="1" applyBorder="1" applyAlignment="1">
      <alignment horizontal="center"/>
    </xf>
    <xf numFmtId="0" fontId="64" fillId="63" borderId="1" xfId="0" applyFont="1" applyFill="1" applyBorder="1" applyAlignment="1">
      <alignment horizontal="center"/>
    </xf>
    <xf numFmtId="0" fontId="64" fillId="63" borderId="20" xfId="0" applyFont="1" applyFill="1" applyBorder="1" applyAlignment="1">
      <alignment horizontal="center"/>
    </xf>
    <xf numFmtId="0" fontId="64" fillId="60" borderId="19" xfId="0" applyFont="1" applyFill="1" applyBorder="1" applyAlignment="1">
      <alignment horizontal="center"/>
    </xf>
    <xf numFmtId="0" fontId="64" fillId="60" borderId="1" xfId="0" applyFont="1" applyFill="1" applyBorder="1" applyAlignment="1">
      <alignment horizontal="center"/>
    </xf>
    <xf numFmtId="166" fontId="14" fillId="66" borderId="4" xfId="0" applyNumberFormat="1" applyFont="1" applyFill="1" applyBorder="1" applyAlignment="1">
      <alignment horizontal="center"/>
    </xf>
    <xf numFmtId="166" fontId="14" fillId="66" borderId="12" xfId="0" applyNumberFormat="1" applyFont="1" applyFill="1" applyBorder="1" applyAlignment="1">
      <alignment horizontal="center"/>
    </xf>
    <xf numFmtId="166" fontId="14" fillId="66" borderId="58" xfId="0" applyNumberFormat="1" applyFont="1" applyFill="1" applyBorder="1" applyAlignment="1">
      <alignment horizontal="center"/>
    </xf>
    <xf numFmtId="166" fontId="14" fillId="66" borderId="14" xfId="0" applyNumberFormat="1" applyFont="1" applyFill="1" applyBorder="1" applyAlignment="1">
      <alignment horizontal="center"/>
    </xf>
    <xf numFmtId="0" fontId="31" fillId="65" borderId="25" xfId="0" applyFont="1" applyFill="1" applyBorder="1" applyAlignment="1">
      <alignment horizontal="center"/>
    </xf>
    <xf numFmtId="0" fontId="31" fillId="65" borderId="66" xfId="0" applyFont="1" applyFill="1" applyBorder="1" applyAlignment="1">
      <alignment horizontal="center"/>
    </xf>
    <xf numFmtId="0" fontId="67" fillId="65" borderId="7" xfId="11" applyFont="1" applyFill="1" applyBorder="1" applyProtection="1"/>
    <xf numFmtId="0" fontId="64" fillId="65" borderId="3" xfId="11" applyFont="1" applyFill="1" applyBorder="1" applyProtection="1"/>
    <xf numFmtId="0" fontId="64" fillId="65" borderId="23" xfId="11" applyFont="1" applyFill="1" applyBorder="1" applyProtection="1"/>
    <xf numFmtId="0" fontId="13" fillId="65" borderId="7" xfId="0" applyNumberFormat="1" applyFont="1" applyFill="1" applyBorder="1" applyAlignment="1" applyProtection="1">
      <alignment horizontal="left" wrapText="1"/>
    </xf>
    <xf numFmtId="0" fontId="9" fillId="2" borderId="0" xfId="0" applyFont="1" applyFill="1" applyBorder="1" applyAlignment="1">
      <alignment horizontal="left"/>
    </xf>
    <xf numFmtId="0" fontId="14" fillId="2" borderId="0" xfId="0" applyFont="1" applyFill="1" applyBorder="1" applyAlignment="1">
      <alignment horizontal="center"/>
    </xf>
    <xf numFmtId="0" fontId="27" fillId="2" borderId="65" xfId="0" applyFont="1" applyFill="1" applyBorder="1" applyAlignment="1">
      <alignment vertical="center"/>
    </xf>
    <xf numFmtId="0" fontId="22" fillId="2" borderId="61" xfId="0" applyFont="1" applyFill="1" applyBorder="1" applyAlignment="1">
      <alignment vertical="center"/>
    </xf>
    <xf numFmtId="0" fontId="22" fillId="2" borderId="62" xfId="0" applyFont="1" applyFill="1" applyBorder="1" applyAlignment="1">
      <alignment vertical="center"/>
    </xf>
    <xf numFmtId="2" fontId="60" fillId="64" borderId="0" xfId="0" applyNumberFormat="1" applyFont="1" applyFill="1" applyBorder="1" applyAlignment="1">
      <alignment horizontal="center" vertical="center" wrapText="1"/>
    </xf>
    <xf numFmtId="2" fontId="60" fillId="64" borderId="15" xfId="0" applyNumberFormat="1" applyFont="1" applyFill="1" applyBorder="1" applyAlignment="1">
      <alignment horizontal="center" vertical="center" wrapText="1"/>
    </xf>
    <xf numFmtId="2" fontId="60" fillId="59" borderId="5" xfId="0" applyNumberFormat="1" applyFont="1" applyFill="1" applyBorder="1" applyAlignment="1">
      <alignment horizontal="center" vertical="center" wrapText="1"/>
    </xf>
    <xf numFmtId="2" fontId="60" fillId="59" borderId="59" xfId="0" applyNumberFormat="1" applyFont="1" applyFill="1" applyBorder="1" applyAlignment="1">
      <alignment horizontal="center" vertical="center" wrapText="1"/>
    </xf>
    <xf numFmtId="2" fontId="14" fillId="64" borderId="0" xfId="0" applyNumberFormat="1" applyFont="1" applyFill="1" applyBorder="1" applyAlignment="1">
      <alignment horizontal="center"/>
    </xf>
    <xf numFmtId="2" fontId="14" fillId="59" borderId="0" xfId="0" applyNumberFormat="1" applyFont="1" applyFill="1" applyBorder="1" applyAlignment="1">
      <alignment horizontal="center"/>
    </xf>
    <xf numFmtId="2" fontId="14" fillId="59" borderId="12" xfId="0" applyNumberFormat="1" applyFont="1" applyFill="1" applyBorder="1" applyAlignment="1">
      <alignment horizontal="center"/>
    </xf>
    <xf numFmtId="2" fontId="14" fillId="64" borderId="15" xfId="0" applyNumberFormat="1" applyFont="1" applyFill="1" applyBorder="1" applyAlignment="1">
      <alignment horizontal="center"/>
    </xf>
    <xf numFmtId="2" fontId="14" fillId="64" borderId="58" xfId="0" applyNumberFormat="1" applyFont="1" applyFill="1" applyBorder="1" applyAlignment="1">
      <alignment horizontal="center"/>
    </xf>
    <xf numFmtId="2" fontId="14" fillId="59" borderId="15" xfId="0" applyNumberFormat="1" applyFont="1" applyFill="1" applyBorder="1" applyAlignment="1">
      <alignment horizontal="center"/>
    </xf>
    <xf numFmtId="2" fontId="14" fillId="59" borderId="14" xfId="0" applyNumberFormat="1" applyFont="1" applyFill="1" applyBorder="1" applyAlignment="1">
      <alignment horizontal="center"/>
    </xf>
    <xf numFmtId="0" fontId="22" fillId="2" borderId="60" xfId="0" applyFont="1" applyFill="1" applyBorder="1" applyAlignment="1">
      <alignment vertical="center"/>
    </xf>
    <xf numFmtId="2" fontId="14" fillId="59" borderId="21" xfId="0" applyNumberFormat="1" applyFont="1" applyFill="1" applyBorder="1" applyAlignment="1">
      <alignment horizontal="center"/>
    </xf>
    <xf numFmtId="2" fontId="14" fillId="59" borderId="2" xfId="0" applyNumberFormat="1" applyFont="1" applyFill="1" applyBorder="1" applyAlignment="1">
      <alignment horizontal="center"/>
    </xf>
    <xf numFmtId="2" fontId="14" fillId="59" borderId="71" xfId="0" applyNumberFormat="1" applyFont="1" applyFill="1" applyBorder="1" applyAlignment="1">
      <alignment horizontal="center"/>
    </xf>
    <xf numFmtId="2" fontId="14" fillId="59" borderId="59" xfId="0" applyNumberFormat="1" applyFont="1" applyFill="1" applyBorder="1" applyAlignment="1">
      <alignment horizontal="center"/>
    </xf>
    <xf numFmtId="2" fontId="14" fillId="64" borderId="21" xfId="0" applyNumberFormat="1" applyFont="1" applyFill="1" applyBorder="1" applyAlignment="1">
      <alignment horizontal="center"/>
    </xf>
    <xf numFmtId="2" fontId="14" fillId="64" borderId="2" xfId="0" applyNumberFormat="1" applyFont="1" applyFill="1" applyBorder="1" applyAlignment="1">
      <alignment horizontal="center"/>
    </xf>
    <xf numFmtId="2" fontId="14" fillId="64" borderId="22" xfId="0" applyNumberFormat="1" applyFont="1" applyFill="1" applyBorder="1" applyAlignment="1">
      <alignment horizontal="center"/>
    </xf>
    <xf numFmtId="4" fontId="14" fillId="64" borderId="5" xfId="0" applyNumberFormat="1" applyFont="1" applyFill="1" applyBorder="1" applyAlignment="1">
      <alignment horizontal="center"/>
    </xf>
    <xf numFmtId="4" fontId="14" fillId="64" borderId="0" xfId="0" applyNumberFormat="1" applyFont="1" applyFill="1" applyBorder="1" applyAlignment="1">
      <alignment horizontal="center"/>
    </xf>
    <xf numFmtId="4" fontId="14" fillId="64" borderId="4" xfId="0" applyNumberFormat="1" applyFont="1" applyFill="1" applyBorder="1" applyAlignment="1">
      <alignment horizontal="center"/>
    </xf>
    <xf numFmtId="4" fontId="14" fillId="59" borderId="5" xfId="0" applyNumberFormat="1" applyFont="1" applyFill="1" applyBorder="1" applyAlignment="1">
      <alignment horizontal="center"/>
    </xf>
    <xf numFmtId="4" fontId="14" fillId="59" borderId="0" xfId="0" applyNumberFormat="1" applyFont="1" applyFill="1" applyBorder="1" applyAlignment="1">
      <alignment horizontal="center"/>
    </xf>
    <xf numFmtId="4" fontId="14" fillId="59" borderId="12" xfId="0" applyNumberFormat="1" applyFont="1" applyFill="1" applyBorder="1" applyAlignment="1">
      <alignment horizontal="center"/>
    </xf>
    <xf numFmtId="4" fontId="14" fillId="64" borderId="59" xfId="0" applyNumberFormat="1" applyFont="1" applyFill="1" applyBorder="1" applyAlignment="1">
      <alignment horizontal="center"/>
    </xf>
    <xf numFmtId="4" fontId="14" fillId="64" borderId="15" xfId="0" applyNumberFormat="1" applyFont="1" applyFill="1" applyBorder="1" applyAlignment="1">
      <alignment horizontal="center"/>
    </xf>
    <xf numFmtId="4" fontId="14" fillId="64" borderId="58" xfId="0" applyNumberFormat="1" applyFont="1" applyFill="1" applyBorder="1" applyAlignment="1">
      <alignment horizontal="center"/>
    </xf>
    <xf numFmtId="4" fontId="14" fillId="59" borderId="59" xfId="0" applyNumberFormat="1" applyFont="1" applyFill="1" applyBorder="1" applyAlignment="1">
      <alignment horizontal="center"/>
    </xf>
    <xf numFmtId="4" fontId="14" fillId="59" borderId="15" xfId="0" applyNumberFormat="1" applyFont="1" applyFill="1" applyBorder="1" applyAlignment="1">
      <alignment horizontal="center"/>
    </xf>
    <xf numFmtId="4" fontId="14" fillId="59" borderId="14" xfId="0" applyNumberFormat="1" applyFont="1" applyFill="1" applyBorder="1" applyAlignment="1">
      <alignment horizontal="center"/>
    </xf>
    <xf numFmtId="3" fontId="18" fillId="2" borderId="0" xfId="0" applyNumberFormat="1" applyFont="1" applyFill="1" applyBorder="1" applyAlignment="1">
      <alignment horizontal="right" vertical="center"/>
    </xf>
    <xf numFmtId="0" fontId="18" fillId="2" borderId="0" xfId="0" applyFont="1" applyFill="1" applyBorder="1" applyAlignment="1">
      <alignment horizontal="right" vertical="center"/>
    </xf>
    <xf numFmtId="0" fontId="14" fillId="2" borderId="8" xfId="0" applyFont="1" applyFill="1" applyBorder="1"/>
    <xf numFmtId="0" fontId="14" fillId="2" borderId="11" xfId="0" applyFont="1" applyFill="1" applyBorder="1"/>
    <xf numFmtId="0" fontId="14" fillId="2" borderId="13" xfId="0" applyFont="1" applyFill="1" applyBorder="1"/>
    <xf numFmtId="0" fontId="31" fillId="2" borderId="64" xfId="0" applyFont="1" applyFill="1" applyBorder="1" applyAlignment="1">
      <alignment wrapText="1"/>
    </xf>
    <xf numFmtId="0" fontId="31" fillId="2" borderId="11" xfId="0" applyFont="1" applyFill="1" applyBorder="1"/>
    <xf numFmtId="0" fontId="31" fillId="2" borderId="70" xfId="0" applyFont="1" applyFill="1" applyBorder="1"/>
    <xf numFmtId="0" fontId="31" fillId="63" borderId="19" xfId="0" applyFont="1" applyFill="1" applyBorder="1" applyAlignment="1">
      <alignment horizontal="center"/>
    </xf>
    <xf numFmtId="0" fontId="31" fillId="63" borderId="1" xfId="0" applyFont="1" applyFill="1" applyBorder="1" applyAlignment="1">
      <alignment horizontal="center"/>
    </xf>
    <xf numFmtId="0" fontId="66" fillId="60" borderId="1" xfId="0" applyFont="1" applyFill="1" applyBorder="1" applyAlignment="1">
      <alignment horizontal="center"/>
    </xf>
    <xf numFmtId="0" fontId="66" fillId="60" borderId="20" xfId="0" applyFont="1" applyFill="1" applyBorder="1" applyAlignment="1">
      <alignment horizontal="center"/>
    </xf>
    <xf numFmtId="0" fontId="66" fillId="60" borderId="63" xfId="0" applyFont="1" applyFill="1" applyBorder="1" applyAlignment="1">
      <alignment horizontal="center"/>
    </xf>
    <xf numFmtId="0" fontId="5" fillId="2" borderId="0" xfId="0" applyFont="1" applyFill="1"/>
    <xf numFmtId="9" fontId="14" fillId="2" borderId="0" xfId="77" applyFont="1" applyFill="1" applyBorder="1" applyAlignment="1">
      <alignment horizontal="center"/>
    </xf>
    <xf numFmtId="0" fontId="67" fillId="2" borderId="0" xfId="11" applyFont="1" applyFill="1"/>
    <xf numFmtId="9" fontId="14" fillId="2" borderId="0" xfId="77" applyFont="1" applyFill="1"/>
    <xf numFmtId="0" fontId="64" fillId="63" borderId="18" xfId="11" applyFont="1" applyFill="1" applyBorder="1" applyAlignment="1">
      <alignment horizontal="center"/>
    </xf>
    <xf numFmtId="0" fontId="64" fillId="63" borderId="3" xfId="11" applyFont="1" applyFill="1" applyBorder="1" applyAlignment="1">
      <alignment horizontal="center"/>
    </xf>
    <xf numFmtId="0" fontId="64" fillId="63" borderId="23" xfId="11" applyFont="1" applyFill="1" applyBorder="1" applyAlignment="1">
      <alignment horizontal="center"/>
    </xf>
    <xf numFmtId="0" fontId="64" fillId="60" borderId="18" xfId="11" applyFont="1" applyFill="1" applyBorder="1" applyAlignment="1">
      <alignment horizontal="center"/>
    </xf>
    <xf numFmtId="0" fontId="64" fillId="60" borderId="3" xfId="11" applyFont="1" applyFill="1" applyBorder="1" applyAlignment="1">
      <alignment horizontal="center"/>
    </xf>
    <xf numFmtId="0" fontId="67" fillId="2" borderId="8" xfId="11" applyFont="1" applyFill="1" applyBorder="1" applyAlignment="1">
      <alignment wrapText="1"/>
    </xf>
    <xf numFmtId="0" fontId="14" fillId="2" borderId="11" xfId="0" applyFont="1" applyFill="1" applyBorder="1" applyAlignment="1">
      <alignment wrapText="1"/>
    </xf>
    <xf numFmtId="0" fontId="64" fillId="60" borderId="75" xfId="11" applyFont="1" applyFill="1" applyBorder="1" applyAlignment="1">
      <alignment horizontal="center"/>
    </xf>
    <xf numFmtId="0" fontId="67" fillId="2" borderId="11" xfId="11" applyFont="1" applyFill="1" applyBorder="1"/>
    <xf numFmtId="0" fontId="67" fillId="2" borderId="60" xfId="11" applyFont="1" applyFill="1" applyBorder="1"/>
    <xf numFmtId="0" fontId="74" fillId="2" borderId="0" xfId="0" applyFont="1" applyFill="1" applyBorder="1"/>
    <xf numFmtId="0" fontId="3" fillId="2" borderId="0" xfId="0" applyFont="1" applyFill="1" applyAlignment="1">
      <alignment vertical="top" wrapText="1"/>
    </xf>
    <xf numFmtId="0" fontId="33" fillId="2" borderId="0" xfId="70" applyFont="1" applyFill="1" applyProtection="1">
      <protection locked="0"/>
    </xf>
    <xf numFmtId="0" fontId="67" fillId="2" borderId="0" xfId="0" applyFont="1" applyFill="1" applyAlignment="1">
      <alignment vertical="center"/>
    </xf>
    <xf numFmtId="165" fontId="67" fillId="2" borderId="0" xfId="0" applyNumberFormat="1" applyFont="1" applyFill="1" applyAlignment="1">
      <alignment vertical="center"/>
    </xf>
    <xf numFmtId="165" fontId="64" fillId="2" borderId="0" xfId="0" applyNumberFormat="1" applyFont="1" applyFill="1" applyAlignment="1">
      <alignment horizontal="right" vertical="center"/>
    </xf>
    <xf numFmtId="167" fontId="67" fillId="2" borderId="0" xfId="0" applyNumberFormat="1" applyFont="1" applyFill="1" applyAlignment="1">
      <alignment vertical="center"/>
    </xf>
    <xf numFmtId="167" fontId="67" fillId="2" borderId="0" xfId="0" applyNumberFormat="1" applyFont="1" applyFill="1" applyAlignment="1">
      <alignment horizontal="center" vertical="center"/>
    </xf>
    <xf numFmtId="0" fontId="14" fillId="2" borderId="0" xfId="0" applyFont="1" applyFill="1" applyBorder="1" applyAlignment="1">
      <alignment vertical="center"/>
    </xf>
    <xf numFmtId="0" fontId="14" fillId="2" borderId="19" xfId="0" applyFont="1" applyFill="1" applyBorder="1" applyAlignment="1" applyProtection="1">
      <alignment vertical="top"/>
      <protection locked="0"/>
    </xf>
    <xf numFmtId="0" fontId="14" fillId="2" borderId="0" xfId="0" applyNumberFormat="1" applyFont="1" applyFill="1"/>
    <xf numFmtId="0" fontId="14" fillId="4" borderId="18" xfId="0" applyFont="1" applyFill="1" applyBorder="1" applyAlignment="1">
      <alignment horizontal="center"/>
    </xf>
    <xf numFmtId="0" fontId="14" fillId="63" borderId="23" xfId="0" applyFont="1" applyFill="1" applyBorder="1" applyAlignment="1">
      <alignment horizontal="center"/>
    </xf>
    <xf numFmtId="0" fontId="14" fillId="63" borderId="75" xfId="0" applyFont="1" applyFill="1" applyBorder="1" applyAlignment="1">
      <alignment horizontal="center"/>
    </xf>
    <xf numFmtId="0" fontId="14" fillId="60" borderId="7" xfId="0" applyFont="1" applyFill="1" applyBorder="1" applyAlignment="1">
      <alignment horizontal="center"/>
    </xf>
    <xf numFmtId="0" fontId="67" fillId="59" borderId="5" xfId="0" applyFont="1" applyFill="1" applyBorder="1" applyAlignment="1">
      <alignment horizontal="center"/>
    </xf>
    <xf numFmtId="0" fontId="67" fillId="59" borderId="0" xfId="0" applyFont="1" applyFill="1" applyBorder="1" applyAlignment="1">
      <alignment horizontal="center"/>
    </xf>
    <xf numFmtId="0" fontId="67" fillId="59" borderId="4" xfId="0" applyFont="1" applyFill="1" applyBorder="1" applyAlignment="1">
      <alignment horizontal="center"/>
    </xf>
    <xf numFmtId="0" fontId="67" fillId="59" borderId="59" xfId="0" applyFont="1" applyFill="1" applyBorder="1" applyAlignment="1">
      <alignment horizontal="center"/>
    </xf>
    <xf numFmtId="0" fontId="67" fillId="59" borderId="15" xfId="0" applyFont="1" applyFill="1" applyBorder="1" applyAlignment="1">
      <alignment horizontal="center"/>
    </xf>
    <xf numFmtId="0" fontId="67" fillId="59" borderId="58" xfId="0" applyFont="1" applyFill="1" applyBorder="1" applyAlignment="1">
      <alignment horizontal="center"/>
    </xf>
    <xf numFmtId="0" fontId="14" fillId="63" borderId="7" xfId="0" applyFont="1" applyFill="1" applyBorder="1" applyAlignment="1">
      <alignment horizontal="center"/>
    </xf>
    <xf numFmtId="0" fontId="67" fillId="64" borderId="5" xfId="0" applyFont="1" applyFill="1" applyBorder="1" applyAlignment="1">
      <alignment horizontal="center"/>
    </xf>
    <xf numFmtId="0" fontId="67" fillId="64" borderId="0" xfId="0" applyFont="1" applyFill="1" applyBorder="1" applyAlignment="1">
      <alignment horizontal="center"/>
    </xf>
    <xf numFmtId="0" fontId="67" fillId="64" borderId="4" xfId="0" applyFont="1" applyFill="1" applyBorder="1" applyAlignment="1">
      <alignment horizontal="center"/>
    </xf>
    <xf numFmtId="0" fontId="67" fillId="64" borderId="59" xfId="0" applyFont="1" applyFill="1" applyBorder="1" applyAlignment="1">
      <alignment horizontal="center"/>
    </xf>
    <xf numFmtId="0" fontId="67" fillId="64" borderId="15" xfId="0" applyFont="1" applyFill="1" applyBorder="1" applyAlignment="1">
      <alignment horizontal="center"/>
    </xf>
    <xf numFmtId="0" fontId="67" fillId="64" borderId="58" xfId="0" applyFont="1" applyFill="1" applyBorder="1" applyAlignment="1">
      <alignment horizontal="center"/>
    </xf>
    <xf numFmtId="0" fontId="14" fillId="65" borderId="7" xfId="0" applyFont="1" applyFill="1" applyBorder="1" applyAlignment="1">
      <alignment horizontal="center"/>
    </xf>
    <xf numFmtId="0" fontId="14" fillId="65" borderId="56" xfId="0" applyFont="1" applyFill="1" applyBorder="1" applyAlignment="1">
      <alignment horizontal="center"/>
    </xf>
    <xf numFmtId="0" fontId="67" fillId="66" borderId="5" xfId="0" applyFont="1" applyFill="1" applyBorder="1" applyAlignment="1">
      <alignment horizontal="center"/>
    </xf>
    <xf numFmtId="0" fontId="67" fillId="66" borderId="0" xfId="0" applyFont="1" applyFill="1" applyBorder="1" applyAlignment="1">
      <alignment horizontal="center"/>
    </xf>
    <xf numFmtId="0" fontId="67" fillId="66" borderId="12" xfId="0" applyFont="1" applyFill="1" applyBorder="1" applyAlignment="1">
      <alignment horizontal="center"/>
    </xf>
    <xf numFmtId="0" fontId="67" fillId="66" borderId="59" xfId="0" applyFont="1" applyFill="1" applyBorder="1" applyAlignment="1">
      <alignment horizontal="center"/>
    </xf>
    <xf numFmtId="0" fontId="67" fillId="66" borderId="15" xfId="0" applyFont="1" applyFill="1" applyBorder="1" applyAlignment="1">
      <alignment horizontal="center"/>
    </xf>
    <xf numFmtId="0" fontId="67" fillId="66" borderId="14" xfId="0" applyFont="1" applyFill="1" applyBorder="1" applyAlignment="1">
      <alignment horizontal="center"/>
    </xf>
    <xf numFmtId="0" fontId="27" fillId="2" borderId="7" xfId="12" applyFont="1" applyFill="1" applyBorder="1" applyAlignment="1">
      <alignment horizontal="center" vertical="center"/>
    </xf>
    <xf numFmtId="166" fontId="22" fillId="59" borderId="5" xfId="12" applyNumberFormat="1" applyFont="1" applyFill="1" applyBorder="1" applyAlignment="1">
      <alignment horizontal="center" vertical="center"/>
    </xf>
    <xf numFmtId="166" fontId="22" fillId="59" borderId="0" xfId="12" applyNumberFormat="1" applyFont="1" applyFill="1" applyBorder="1" applyAlignment="1">
      <alignment horizontal="center" vertical="center"/>
    </xf>
    <xf numFmtId="166" fontId="22" fillId="59" borderId="4" xfId="12" applyNumberFormat="1" applyFont="1" applyFill="1" applyBorder="1" applyAlignment="1">
      <alignment horizontal="center" vertical="center"/>
    </xf>
    <xf numFmtId="166" fontId="22" fillId="64" borderId="5" xfId="12" applyNumberFormat="1" applyFont="1" applyFill="1" applyBorder="1" applyAlignment="1">
      <alignment horizontal="center" vertical="center"/>
    </xf>
    <xf numFmtId="166" fontId="22" fillId="64" borderId="0" xfId="12" applyNumberFormat="1" applyFont="1" applyFill="1" applyBorder="1" applyAlignment="1">
      <alignment horizontal="center" vertical="center"/>
    </xf>
    <xf numFmtId="166" fontId="22" fillId="64" borderId="4" xfId="12" applyNumberFormat="1" applyFont="1" applyFill="1" applyBorder="1" applyAlignment="1">
      <alignment horizontal="center" vertical="center"/>
    </xf>
    <xf numFmtId="166" fontId="22" fillId="66" borderId="5" xfId="12" applyNumberFormat="1" applyFont="1" applyFill="1" applyBorder="1" applyAlignment="1">
      <alignment horizontal="center" vertical="center"/>
    </xf>
    <xf numFmtId="166" fontId="22" fillId="66" borderId="0" xfId="12" applyNumberFormat="1" applyFont="1" applyFill="1" applyBorder="1" applyAlignment="1">
      <alignment horizontal="center" vertical="center"/>
    </xf>
    <xf numFmtId="166" fontId="22" fillId="66" borderId="12" xfId="12" applyNumberFormat="1" applyFont="1" applyFill="1" applyBorder="1" applyAlignment="1">
      <alignment horizontal="center" vertical="center"/>
    </xf>
    <xf numFmtId="0" fontId="59" fillId="60" borderId="7" xfId="12" applyFont="1" applyFill="1" applyBorder="1" applyAlignment="1">
      <alignment horizontal="center"/>
    </xf>
    <xf numFmtId="0" fontId="59" fillId="63" borderId="7" xfId="12" applyFont="1" applyFill="1" applyBorder="1" applyAlignment="1">
      <alignment horizontal="center"/>
    </xf>
    <xf numFmtId="0" fontId="59" fillId="65" borderId="7" xfId="12" applyFont="1" applyFill="1" applyBorder="1" applyAlignment="1">
      <alignment horizontal="center"/>
    </xf>
    <xf numFmtId="0" fontId="59" fillId="65" borderId="56" xfId="12" applyFont="1" applyFill="1" applyBorder="1" applyAlignment="1">
      <alignment horizontal="center"/>
    </xf>
    <xf numFmtId="0" fontId="20" fillId="2" borderId="0" xfId="12" applyFont="1" applyFill="1" applyBorder="1"/>
    <xf numFmtId="0" fontId="67" fillId="59" borderId="19" xfId="0" applyFont="1" applyFill="1" applyBorder="1" applyAlignment="1">
      <alignment horizontal="center"/>
    </xf>
    <xf numFmtId="0" fontId="67" fillId="59" borderId="1" xfId="0" applyFont="1" applyFill="1" applyBorder="1" applyAlignment="1">
      <alignment horizontal="center"/>
    </xf>
    <xf numFmtId="0" fontId="67" fillId="59" borderId="20" xfId="0" applyFont="1" applyFill="1" applyBorder="1" applyAlignment="1">
      <alignment horizontal="center"/>
    </xf>
    <xf numFmtId="0" fontId="67" fillId="64" borderId="19" xfId="0" applyFont="1" applyFill="1" applyBorder="1" applyAlignment="1">
      <alignment horizontal="center"/>
    </xf>
    <xf numFmtId="0" fontId="67" fillId="64" borderId="1" xfId="0" applyFont="1" applyFill="1" applyBorder="1" applyAlignment="1">
      <alignment horizontal="center"/>
    </xf>
    <xf numFmtId="0" fontId="67" fillId="64" borderId="20" xfId="0" applyFont="1" applyFill="1" applyBorder="1" applyAlignment="1">
      <alignment horizontal="center"/>
    </xf>
    <xf numFmtId="0" fontId="67" fillId="66" borderId="4" xfId="0" applyFont="1" applyFill="1" applyBorder="1" applyAlignment="1">
      <alignment horizontal="center"/>
    </xf>
    <xf numFmtId="0" fontId="67" fillId="66" borderId="19" xfId="0" applyFont="1" applyFill="1" applyBorder="1" applyAlignment="1">
      <alignment horizontal="center"/>
    </xf>
    <xf numFmtId="0" fontId="67" fillId="66" borderId="1" xfId="0" applyFont="1" applyFill="1" applyBorder="1" applyAlignment="1">
      <alignment horizontal="center"/>
    </xf>
    <xf numFmtId="0" fontId="67" fillId="66" borderId="20" xfId="0" applyFont="1" applyFill="1" applyBorder="1" applyAlignment="1">
      <alignment horizontal="center"/>
    </xf>
    <xf numFmtId="0" fontId="59" fillId="60" borderId="18" xfId="12" applyFont="1" applyFill="1" applyBorder="1" applyAlignment="1">
      <alignment horizontal="center"/>
    </xf>
    <xf numFmtId="0" fontId="59" fillId="60" borderId="3" xfId="12" applyFont="1" applyFill="1" applyBorder="1" applyAlignment="1">
      <alignment horizontal="center"/>
    </xf>
    <xf numFmtId="0" fontId="59" fillId="60" borderId="23" xfId="12" applyFont="1" applyFill="1" applyBorder="1" applyAlignment="1">
      <alignment horizontal="center"/>
    </xf>
    <xf numFmtId="0" fontId="59" fillId="63" borderId="18" xfId="12" applyFont="1" applyFill="1" applyBorder="1" applyAlignment="1">
      <alignment horizontal="center"/>
    </xf>
    <xf numFmtId="0" fontId="59" fillId="63" borderId="3" xfId="12" applyFont="1" applyFill="1" applyBorder="1" applyAlignment="1">
      <alignment horizontal="center"/>
    </xf>
    <xf numFmtId="0" fontId="59" fillId="63" borderId="23" xfId="12" applyFont="1" applyFill="1" applyBorder="1" applyAlignment="1">
      <alignment horizontal="center"/>
    </xf>
    <xf numFmtId="0" fontId="59" fillId="65" borderId="18" xfId="12" applyFont="1" applyFill="1" applyBorder="1" applyAlignment="1">
      <alignment horizontal="center"/>
    </xf>
    <xf numFmtId="0" fontId="59" fillId="65" borderId="3" xfId="12" applyFont="1" applyFill="1" applyBorder="1" applyAlignment="1">
      <alignment horizontal="center"/>
    </xf>
    <xf numFmtId="0" fontId="59" fillId="65" borderId="23" xfId="12" applyFont="1" applyFill="1" applyBorder="1" applyAlignment="1">
      <alignment horizontal="center"/>
    </xf>
    <xf numFmtId="0" fontId="14" fillId="63" borderId="11" xfId="0" applyFont="1" applyFill="1" applyBorder="1"/>
    <xf numFmtId="0" fontId="31" fillId="63" borderId="0" xfId="0" applyFont="1" applyFill="1" applyBorder="1"/>
    <xf numFmtId="0" fontId="31" fillId="63" borderId="12" xfId="0" applyFont="1" applyFill="1" applyBorder="1"/>
    <xf numFmtId="0" fontId="14" fillId="60" borderId="11" xfId="0" applyFont="1" applyFill="1" applyBorder="1"/>
    <xf numFmtId="0" fontId="31" fillId="60" borderId="0" xfId="0" applyFont="1" applyFill="1" applyBorder="1"/>
    <xf numFmtId="0" fontId="31" fillId="60" borderId="12" xfId="0" applyFont="1" applyFill="1" applyBorder="1"/>
    <xf numFmtId="0" fontId="34" fillId="64" borderId="11" xfId="0" quotePrefix="1" applyFont="1" applyFill="1" applyBorder="1"/>
    <xf numFmtId="0" fontId="34" fillId="64" borderId="11" xfId="0" applyFont="1" applyFill="1" applyBorder="1"/>
    <xf numFmtId="0" fontId="34" fillId="59" borderId="11" xfId="0" quotePrefix="1" applyFont="1" applyFill="1" applyBorder="1"/>
    <xf numFmtId="0" fontId="34" fillId="59" borderId="11" xfId="0" applyFont="1" applyFill="1" applyBorder="1"/>
    <xf numFmtId="170" fontId="14" fillId="2" borderId="0" xfId="0" applyNumberFormat="1" applyFont="1" applyFill="1" applyBorder="1"/>
    <xf numFmtId="0" fontId="68" fillId="2" borderId="0" xfId="0" applyFont="1" applyFill="1" applyBorder="1"/>
    <xf numFmtId="9" fontId="14" fillId="2" borderId="0" xfId="0" applyNumberFormat="1" applyFont="1" applyFill="1" applyBorder="1"/>
    <xf numFmtId="0" fontId="4" fillId="2" borderId="0" xfId="0" applyFont="1" applyFill="1" applyBorder="1"/>
    <xf numFmtId="170" fontId="70" fillId="2" borderId="0" xfId="0" applyNumberFormat="1" applyFont="1" applyFill="1" applyBorder="1" applyAlignment="1">
      <alignment horizontal="right" wrapText="1"/>
    </xf>
    <xf numFmtId="170" fontId="5" fillId="2" borderId="0" xfId="0" applyNumberFormat="1" applyFont="1" applyFill="1" applyBorder="1" applyAlignment="1">
      <alignment horizontal="right" wrapText="1"/>
    </xf>
    <xf numFmtId="3" fontId="5" fillId="2" borderId="0" xfId="0" applyNumberFormat="1" applyFont="1" applyFill="1" applyBorder="1" applyAlignment="1">
      <alignment horizontal="right"/>
    </xf>
    <xf numFmtId="3" fontId="5" fillId="2" borderId="0" xfId="0" applyNumberFormat="1" applyFont="1" applyFill="1" applyBorder="1"/>
    <xf numFmtId="9" fontId="70" fillId="2" borderId="0" xfId="0" applyNumberFormat="1" applyFont="1" applyFill="1" applyBorder="1" applyAlignment="1">
      <alignment horizontal="right" wrapText="1"/>
    </xf>
    <xf numFmtId="0" fontId="68" fillId="2" borderId="5" xfId="0" applyFont="1" applyFill="1" applyBorder="1"/>
    <xf numFmtId="0" fontId="66" fillId="2" borderId="0" xfId="16" applyFont="1" applyFill="1" applyBorder="1" applyProtection="1">
      <protection locked="0"/>
    </xf>
    <xf numFmtId="0" fontId="14" fillId="2" borderId="35" xfId="0" applyFont="1" applyFill="1" applyBorder="1" applyAlignment="1">
      <alignment horizontal="center"/>
    </xf>
    <xf numFmtId="0" fontId="14" fillId="2" borderId="38" xfId="0" applyFont="1" applyFill="1" applyBorder="1"/>
    <xf numFmtId="0" fontId="14" fillId="2" borderId="39" xfId="0" applyFont="1" applyFill="1" applyBorder="1"/>
    <xf numFmtId="0" fontId="14" fillId="2" borderId="36" xfId="0" applyFont="1" applyFill="1" applyBorder="1"/>
    <xf numFmtId="0" fontId="63" fillId="2" borderId="40" xfId="3" applyFont="1" applyFill="1" applyBorder="1"/>
    <xf numFmtId="0" fontId="14" fillId="2" borderId="41" xfId="0" applyFont="1" applyFill="1" applyBorder="1"/>
    <xf numFmtId="0" fontId="14" fillId="2" borderId="42" xfId="0" applyFont="1" applyFill="1" applyBorder="1"/>
    <xf numFmtId="0" fontId="107" fillId="2" borderId="0" xfId="0" applyFont="1" applyFill="1" applyBorder="1" applyAlignment="1">
      <alignment horizontal="center" vertical="top" wrapText="1"/>
    </xf>
    <xf numFmtId="0" fontId="33" fillId="2" borderId="0" xfId="0" applyFont="1" applyFill="1" applyBorder="1" applyAlignment="1">
      <alignment horizontal="center" vertical="top" wrapText="1"/>
    </xf>
    <xf numFmtId="0" fontId="73" fillId="2" borderId="0" xfId="0" applyFont="1" applyFill="1" applyBorder="1" applyAlignment="1">
      <alignment horizontal="left" vertical="top"/>
    </xf>
    <xf numFmtId="0" fontId="63" fillId="2" borderId="0" xfId="3" applyFont="1" applyFill="1" applyBorder="1"/>
    <xf numFmtId="0" fontId="14" fillId="2" borderId="0" xfId="0" applyFont="1" applyFill="1" applyBorder="1" applyAlignment="1"/>
    <xf numFmtId="0" fontId="31" fillId="2" borderId="0" xfId="0" applyFont="1" applyFill="1" applyBorder="1"/>
    <xf numFmtId="0" fontId="31" fillId="2" borderId="0" xfId="0" applyFont="1" applyFill="1" applyBorder="1" applyAlignment="1">
      <alignment horizontal="left"/>
    </xf>
    <xf numFmtId="0" fontId="71" fillId="2" borderId="0" xfId="0" applyFont="1" applyFill="1" applyBorder="1"/>
    <xf numFmtId="0" fontId="36" fillId="2" borderId="0" xfId="3" applyFont="1" applyFill="1" applyBorder="1"/>
    <xf numFmtId="0" fontId="14" fillId="2" borderId="0" xfId="0" applyFont="1" applyFill="1" applyAlignment="1">
      <alignment horizontal="right"/>
    </xf>
    <xf numFmtId="0" fontId="14" fillId="2" borderId="0" xfId="0" applyFont="1" applyFill="1" applyBorder="1" applyAlignment="1">
      <alignment horizontal="center" vertical="top"/>
    </xf>
    <xf numFmtId="0" fontId="9" fillId="2" borderId="0" xfId="0" applyFont="1" applyFill="1" applyBorder="1" applyAlignment="1">
      <alignment horizontal="center"/>
    </xf>
    <xf numFmtId="0" fontId="11" fillId="2" borderId="0" xfId="0" applyFont="1" applyFill="1" applyBorder="1" applyAlignment="1">
      <alignment vertical="top" wrapText="1"/>
    </xf>
    <xf numFmtId="0" fontId="11" fillId="2" borderId="0" xfId="0" applyFont="1" applyFill="1" applyBorder="1" applyAlignment="1">
      <alignment horizontal="center" vertical="top" wrapText="1"/>
    </xf>
    <xf numFmtId="2" fontId="14" fillId="64" borderId="59" xfId="0" applyNumberFormat="1" applyFont="1" applyFill="1" applyBorder="1" applyAlignment="1">
      <alignment horizontal="center"/>
    </xf>
    <xf numFmtId="170" fontId="35" fillId="64" borderId="0" xfId="0" applyNumberFormat="1" applyFont="1" applyFill="1" applyBorder="1" applyAlignment="1">
      <alignment horizontal="right" wrapText="1"/>
    </xf>
    <xf numFmtId="170" fontId="35" fillId="64" borderId="0" xfId="0" applyNumberFormat="1" applyFont="1" applyFill="1" applyBorder="1" applyAlignment="1">
      <alignment horizontal="right"/>
    </xf>
    <xf numFmtId="3" fontId="33" fillId="64" borderId="0" xfId="0" applyNumberFormat="1" applyFont="1" applyFill="1" applyBorder="1"/>
    <xf numFmtId="170" fontId="33" fillId="64" borderId="0" xfId="0" applyNumberFormat="1" applyFont="1" applyFill="1" applyBorder="1" applyAlignment="1">
      <alignment horizontal="right"/>
    </xf>
    <xf numFmtId="170" fontId="35" fillId="59" borderId="4" xfId="0" applyNumberFormat="1" applyFont="1" applyFill="1" applyBorder="1" applyAlignment="1">
      <alignment horizontal="right" wrapText="1"/>
    </xf>
    <xf numFmtId="170" fontId="35" fillId="59" borderId="4" xfId="0" applyNumberFormat="1" applyFont="1" applyFill="1" applyBorder="1" applyAlignment="1">
      <alignment horizontal="right"/>
    </xf>
    <xf numFmtId="3" fontId="33" fillId="59" borderId="4" xfId="0" applyNumberFormat="1" applyFont="1" applyFill="1" applyBorder="1"/>
    <xf numFmtId="170" fontId="33" fillId="59" borderId="4" xfId="0" applyNumberFormat="1" applyFont="1" applyFill="1" applyBorder="1" applyAlignment="1">
      <alignment horizontal="right"/>
    </xf>
    <xf numFmtId="170" fontId="35" fillId="66" borderId="5" xfId="0" applyNumberFormat="1" applyFont="1" applyFill="1" applyBorder="1" applyAlignment="1">
      <alignment horizontal="right" wrapText="1"/>
    </xf>
    <xf numFmtId="170" fontId="35" fillId="66" borderId="5" xfId="0" applyNumberFormat="1" applyFont="1" applyFill="1" applyBorder="1" applyAlignment="1">
      <alignment horizontal="right"/>
    </xf>
    <xf numFmtId="3" fontId="33" fillId="66" borderId="5" xfId="0" applyNumberFormat="1" applyFont="1" applyFill="1" applyBorder="1"/>
    <xf numFmtId="170" fontId="33" fillId="66" borderId="5" xfId="0" applyNumberFormat="1" applyFont="1" applyFill="1" applyBorder="1" applyAlignment="1">
      <alignment horizontal="right"/>
    </xf>
    <xf numFmtId="3" fontId="14" fillId="66" borderId="5" xfId="0" applyNumberFormat="1" applyFont="1" applyFill="1" applyBorder="1"/>
    <xf numFmtId="0" fontId="14" fillId="66" borderId="0" xfId="0" applyFont="1" applyFill="1" applyBorder="1"/>
    <xf numFmtId="0" fontId="64" fillId="66" borderId="0" xfId="0" applyFont="1" applyFill="1" applyBorder="1"/>
    <xf numFmtId="0" fontId="14" fillId="66" borderId="15" xfId="0" applyFont="1" applyFill="1" applyBorder="1"/>
    <xf numFmtId="0" fontId="64" fillId="66" borderId="15" xfId="0" applyFont="1" applyFill="1" applyBorder="1"/>
    <xf numFmtId="166" fontId="10" fillId="2" borderId="0" xfId="14" applyNumberFormat="1" applyFont="1" applyFill="1" applyBorder="1" applyAlignment="1">
      <alignment horizontal="center" vertical="top"/>
    </xf>
    <xf numFmtId="0" fontId="18" fillId="2" borderId="0" xfId="13" applyFont="1" applyFill="1" applyBorder="1" applyAlignment="1">
      <alignment horizontal="left" vertical="top" wrapText="1"/>
    </xf>
    <xf numFmtId="166" fontId="10" fillId="2" borderId="0" xfId="14" applyNumberFormat="1" applyFont="1" applyFill="1" applyBorder="1" applyAlignment="1">
      <alignment vertical="top"/>
    </xf>
    <xf numFmtId="166" fontId="10" fillId="2" borderId="0" xfId="14" applyNumberFormat="1" applyFont="1" applyFill="1" applyBorder="1" applyAlignment="1">
      <alignment horizontal="right" vertical="top"/>
    </xf>
    <xf numFmtId="0" fontId="18" fillId="2" borderId="0" xfId="0" applyNumberFormat="1" applyFont="1" applyFill="1" applyBorder="1" applyAlignment="1">
      <alignment horizontal="left" vertical="top"/>
    </xf>
    <xf numFmtId="166" fontId="18" fillId="2" borderId="0" xfId="0" applyNumberFormat="1" applyFont="1" applyFill="1" applyBorder="1" applyAlignment="1">
      <alignment horizontal="center" vertical="top"/>
    </xf>
    <xf numFmtId="166" fontId="18" fillId="2" borderId="0" xfId="0" applyNumberFormat="1" applyFont="1" applyFill="1" applyBorder="1" applyAlignment="1">
      <alignment vertical="top"/>
    </xf>
    <xf numFmtId="0" fontId="18" fillId="2" borderId="0" xfId="0" applyFont="1" applyFill="1" applyBorder="1" applyAlignment="1">
      <alignment vertical="top"/>
    </xf>
    <xf numFmtId="3" fontId="19" fillId="2" borderId="0" xfId="0" quotePrefix="1" applyNumberFormat="1" applyFont="1" applyFill="1" applyBorder="1"/>
    <xf numFmtId="0" fontId="35" fillId="2" borderId="0" xfId="0" applyFont="1" applyFill="1" applyBorder="1" applyAlignment="1">
      <alignment vertical="top" wrapText="1"/>
    </xf>
    <xf numFmtId="0" fontId="24" fillId="2" borderId="0" xfId="13" applyFont="1" applyFill="1" applyBorder="1" applyAlignment="1">
      <alignment horizontal="center" vertical="top"/>
    </xf>
    <xf numFmtId="0" fontId="24" fillId="2" borderId="0" xfId="13" applyFont="1" applyFill="1" applyBorder="1" applyAlignment="1">
      <alignment vertical="top" wrapText="1"/>
    </xf>
    <xf numFmtId="0" fontId="24" fillId="2" borderId="0" xfId="13" applyFont="1" applyFill="1" applyBorder="1" applyAlignment="1">
      <alignment vertical="top"/>
    </xf>
    <xf numFmtId="0" fontId="24" fillId="2" borderId="0" xfId="13" applyFont="1" applyFill="1" applyBorder="1" applyAlignment="1">
      <alignment horizontal="center" vertical="top" wrapText="1"/>
    </xf>
    <xf numFmtId="166" fontId="24" fillId="2" borderId="0" xfId="0" applyNumberFormat="1" applyFont="1" applyFill="1" applyBorder="1" applyAlignment="1">
      <alignment horizontal="center" vertical="top"/>
    </xf>
    <xf numFmtId="0" fontId="24" fillId="2" borderId="0" xfId="0" applyFont="1" applyFill="1" applyBorder="1" applyAlignment="1">
      <alignment horizontal="left" vertical="top"/>
    </xf>
    <xf numFmtId="166" fontId="24" fillId="2" borderId="0" xfId="0" applyNumberFormat="1" applyFont="1" applyFill="1" applyBorder="1" applyAlignment="1">
      <alignment vertical="top"/>
    </xf>
    <xf numFmtId="166" fontId="24" fillId="2" borderId="0" xfId="0" applyNumberFormat="1" applyFont="1" applyFill="1" applyBorder="1" applyAlignment="1">
      <alignment horizontal="center" vertical="top" wrapText="1"/>
    </xf>
    <xf numFmtId="3" fontId="24" fillId="2" borderId="0" xfId="0" applyNumberFormat="1" applyFont="1" applyFill="1" applyBorder="1" applyAlignment="1">
      <alignment vertical="top" wrapText="1"/>
    </xf>
    <xf numFmtId="166" fontId="24" fillId="2" borderId="0" xfId="0" applyNumberFormat="1" applyFont="1" applyFill="1" applyBorder="1" applyAlignment="1">
      <alignment vertical="top" wrapText="1"/>
    </xf>
    <xf numFmtId="0" fontId="25" fillId="2" borderId="0" xfId="0" applyFont="1" applyFill="1" applyBorder="1"/>
    <xf numFmtId="0" fontId="27" fillId="2" borderId="0" xfId="1" applyFont="1" applyFill="1" applyBorder="1" applyAlignment="1">
      <alignment vertical="top"/>
    </xf>
    <xf numFmtId="0" fontId="24" fillId="2" borderId="0" xfId="1" applyFont="1" applyFill="1" applyBorder="1" applyAlignment="1">
      <alignment vertical="top"/>
    </xf>
    <xf numFmtId="0" fontId="18" fillId="2" borderId="0" xfId="0" applyFont="1" applyFill="1" applyBorder="1" applyAlignment="1">
      <alignment vertical="center"/>
    </xf>
    <xf numFmtId="3" fontId="10" fillId="2" borderId="0" xfId="14" applyNumberFormat="1" applyFont="1" applyFill="1" applyBorder="1" applyAlignment="1">
      <alignment horizontal="right" vertical="top"/>
    </xf>
    <xf numFmtId="0" fontId="18" fillId="2" borderId="0" xfId="0" applyFont="1" applyFill="1" applyBorder="1" applyAlignment="1">
      <alignment vertical="center" wrapText="1"/>
    </xf>
    <xf numFmtId="3" fontId="18" fillId="2" borderId="0" xfId="0" applyNumberFormat="1" applyFont="1" applyFill="1" applyBorder="1" applyAlignment="1">
      <alignment horizontal="right" vertical="center" wrapText="1"/>
    </xf>
    <xf numFmtId="3" fontId="18" fillId="2" borderId="0" xfId="0" applyNumberFormat="1" applyFont="1" applyFill="1" applyBorder="1" applyAlignment="1">
      <alignment vertical="top" wrapText="1"/>
    </xf>
    <xf numFmtId="0" fontId="7" fillId="2" borderId="0" xfId="3" applyFont="1" applyFill="1" applyBorder="1" applyAlignment="1">
      <alignment vertical="center"/>
    </xf>
    <xf numFmtId="0" fontId="13" fillId="2" borderId="0" xfId="3" applyFont="1" applyFill="1" applyBorder="1" applyAlignment="1">
      <alignment vertical="center"/>
    </xf>
    <xf numFmtId="0" fontId="14" fillId="2" borderId="0" xfId="0" applyFont="1" applyFill="1" applyAlignment="1">
      <alignment vertical="top" wrapText="1"/>
    </xf>
    <xf numFmtId="3" fontId="20" fillId="2" borderId="0" xfId="13" applyNumberFormat="1" applyFont="1" applyFill="1" applyBorder="1" applyAlignment="1">
      <alignment horizontal="left"/>
    </xf>
    <xf numFmtId="0" fontId="19" fillId="2" borderId="0" xfId="3" applyFont="1" applyFill="1" applyBorder="1" applyAlignment="1">
      <alignment vertical="center"/>
    </xf>
    <xf numFmtId="0" fontId="62" fillId="2" borderId="0" xfId="3" applyFont="1" applyFill="1" applyBorder="1" applyAlignment="1">
      <alignment horizontal="center" vertical="center" wrapText="1"/>
    </xf>
    <xf numFmtId="0" fontId="19" fillId="2" borderId="0" xfId="0" applyFont="1" applyFill="1" applyAlignment="1">
      <alignment horizontal="right"/>
    </xf>
    <xf numFmtId="0" fontId="10" fillId="2" borderId="0" xfId="0" applyFont="1" applyFill="1" applyAlignment="1">
      <alignment horizontal="right"/>
    </xf>
    <xf numFmtId="0" fontId="7" fillId="2" borderId="0" xfId="0" applyFont="1" applyFill="1" applyAlignment="1">
      <alignment horizontal="right"/>
    </xf>
    <xf numFmtId="0" fontId="5" fillId="2" borderId="0" xfId="0" applyFont="1" applyFill="1" applyAlignment="1">
      <alignment horizontal="right"/>
    </xf>
    <xf numFmtId="3" fontId="5" fillId="59" borderId="0" xfId="0" applyNumberFormat="1" applyFont="1" applyFill="1" applyBorder="1" applyAlignment="1">
      <alignment horizontal="right"/>
    </xf>
    <xf numFmtId="3" fontId="5" fillId="59" borderId="12" xfId="0" applyNumberFormat="1" applyFont="1" applyFill="1" applyBorder="1" applyAlignment="1">
      <alignment horizontal="right"/>
    </xf>
    <xf numFmtId="3" fontId="5" fillId="64" borderId="0" xfId="0" applyNumberFormat="1" applyFont="1" applyFill="1" applyBorder="1" applyAlignment="1">
      <alignment horizontal="right"/>
    </xf>
    <xf numFmtId="3" fontId="5" fillId="64" borderId="12" xfId="0" applyNumberFormat="1" applyFont="1" applyFill="1" applyBorder="1" applyAlignment="1">
      <alignment horizontal="right"/>
    </xf>
    <xf numFmtId="0" fontId="10" fillId="2" borderId="0" xfId="3" applyFont="1" applyFill="1" applyBorder="1"/>
    <xf numFmtId="3" fontId="14" fillId="64" borderId="5" xfId="6" applyNumberFormat="1" applyFont="1" applyFill="1" applyBorder="1" applyAlignment="1">
      <alignment horizontal="center"/>
    </xf>
    <xf numFmtId="3" fontId="33" fillId="64" borderId="5" xfId="0" applyNumberFormat="1" applyFont="1" applyFill="1" applyBorder="1" applyAlignment="1">
      <alignment horizontal="center"/>
    </xf>
    <xf numFmtId="3" fontId="14" fillId="59" borderId="0" xfId="6" applyNumberFormat="1" applyFont="1" applyFill="1" applyBorder="1" applyAlignment="1">
      <alignment horizontal="center"/>
    </xf>
    <xf numFmtId="3" fontId="33" fillId="59" borderId="0" xfId="0" applyNumberFormat="1" applyFont="1" applyFill="1" applyBorder="1" applyAlignment="1">
      <alignment horizontal="center"/>
    </xf>
    <xf numFmtId="170" fontId="70" fillId="59" borderId="0" xfId="0" applyNumberFormat="1" applyFont="1" applyFill="1" applyBorder="1" applyAlignment="1">
      <alignment horizontal="right" wrapText="1"/>
    </xf>
    <xf numFmtId="170" fontId="5" fillId="59" borderId="0" xfId="0" applyNumberFormat="1" applyFont="1" applyFill="1" applyBorder="1" applyAlignment="1">
      <alignment horizontal="right" wrapText="1"/>
    </xf>
    <xf numFmtId="0" fontId="5" fillId="59" borderId="0" xfId="0" applyFont="1" applyFill="1" applyBorder="1"/>
    <xf numFmtId="3" fontId="5" fillId="59" borderId="0" xfId="0" applyNumberFormat="1" applyFont="1" applyFill="1" applyBorder="1"/>
    <xf numFmtId="170" fontId="70" fillId="64" borderId="0" xfId="0" applyNumberFormat="1" applyFont="1" applyFill="1" applyBorder="1" applyAlignment="1">
      <alignment horizontal="right" wrapText="1"/>
    </xf>
    <xf numFmtId="170" fontId="5" fillId="64" borderId="0" xfId="0" applyNumberFormat="1" applyFont="1" applyFill="1" applyBorder="1" applyAlignment="1">
      <alignment horizontal="right" wrapText="1"/>
    </xf>
    <xf numFmtId="3" fontId="5" fillId="64" borderId="0" xfId="0" applyNumberFormat="1" applyFont="1" applyFill="1" applyBorder="1"/>
    <xf numFmtId="0" fontId="4" fillId="60" borderId="11" xfId="0" applyFont="1" applyFill="1" applyBorder="1"/>
    <xf numFmtId="0" fontId="69" fillId="59" borderId="11" xfId="0" quotePrefix="1" applyFont="1" applyFill="1" applyBorder="1" applyAlignment="1">
      <alignment horizontal="left"/>
    </xf>
    <xf numFmtId="0" fontId="69" fillId="59" borderId="11" xfId="0" applyFont="1" applyFill="1" applyBorder="1"/>
    <xf numFmtId="0" fontId="69" fillId="59" borderId="11" xfId="0" applyFont="1" applyFill="1" applyBorder="1" applyAlignment="1">
      <alignment horizontal="left"/>
    </xf>
    <xf numFmtId="0" fontId="69" fillId="2" borderId="11" xfId="0" applyFont="1" applyFill="1" applyBorder="1"/>
    <xf numFmtId="9" fontId="70" fillId="2" borderId="12" xfId="0" applyNumberFormat="1" applyFont="1" applyFill="1" applyBorder="1" applyAlignment="1">
      <alignment horizontal="right" wrapText="1"/>
    </xf>
    <xf numFmtId="0" fontId="4" fillId="63" borderId="11" xfId="0" applyFont="1" applyFill="1" applyBorder="1"/>
    <xf numFmtId="0" fontId="69" fillId="64" borderId="11" xfId="0" quotePrefix="1" applyFont="1" applyFill="1" applyBorder="1" applyAlignment="1">
      <alignment horizontal="left"/>
    </xf>
    <xf numFmtId="0" fontId="69" fillId="64" borderId="11" xfId="0" applyFont="1" applyFill="1" applyBorder="1"/>
    <xf numFmtId="0" fontId="69" fillId="64" borderId="11" xfId="0" applyFont="1" applyFill="1" applyBorder="1" applyAlignment="1">
      <alignment horizontal="left"/>
    </xf>
    <xf numFmtId="0" fontId="69" fillId="64" borderId="13" xfId="0" applyFont="1" applyFill="1" applyBorder="1"/>
    <xf numFmtId="3" fontId="5" fillId="59" borderId="12" xfId="0" applyNumberFormat="1" applyFont="1" applyFill="1" applyBorder="1"/>
    <xf numFmtId="3" fontId="5" fillId="2" borderId="12" xfId="0" applyNumberFormat="1" applyFont="1" applyFill="1" applyBorder="1"/>
    <xf numFmtId="3" fontId="5" fillId="64" borderId="12" xfId="0" applyNumberFormat="1" applyFont="1" applyFill="1" applyBorder="1"/>
    <xf numFmtId="170" fontId="70" fillId="64" borderId="15" xfId="0" applyNumberFormat="1" applyFont="1" applyFill="1" applyBorder="1" applyAlignment="1">
      <alignment horizontal="right" wrapText="1"/>
    </xf>
    <xf numFmtId="3" fontId="5" fillId="64" borderId="15" xfId="0" applyNumberFormat="1" applyFont="1" applyFill="1" applyBorder="1" applyAlignment="1">
      <alignment horizontal="right"/>
    </xf>
    <xf numFmtId="170" fontId="5" fillId="64" borderId="15" xfId="0" applyNumberFormat="1" applyFont="1" applyFill="1" applyBorder="1" applyAlignment="1">
      <alignment horizontal="right" wrapText="1"/>
    </xf>
    <xf numFmtId="3" fontId="5" fillId="64" borderId="15" xfId="0" applyNumberFormat="1" applyFont="1" applyFill="1" applyBorder="1"/>
    <xf numFmtId="3" fontId="5" fillId="64" borderId="14" xfId="0" applyNumberFormat="1" applyFont="1" applyFill="1" applyBorder="1"/>
    <xf numFmtId="0" fontId="108" fillId="0" borderId="0" xfId="0" applyFont="1"/>
    <xf numFmtId="0" fontId="6" fillId="0" borderId="0" xfId="3"/>
    <xf numFmtId="165" fontId="14" fillId="2" borderId="0" xfId="0" applyNumberFormat="1" applyFont="1" applyFill="1"/>
    <xf numFmtId="176" fontId="14" fillId="2" borderId="0" xfId="0" applyNumberFormat="1" applyFont="1" applyFill="1" applyAlignment="1">
      <alignment horizontal="center"/>
    </xf>
    <xf numFmtId="0" fontId="14" fillId="2" borderId="68" xfId="0" applyFont="1" applyFill="1" applyBorder="1"/>
    <xf numFmtId="165" fontId="14" fillId="66" borderId="0" xfId="0" applyNumberFormat="1" applyFont="1" applyFill="1" applyBorder="1" applyAlignment="1">
      <alignment horizontal="center"/>
    </xf>
    <xf numFmtId="165" fontId="14" fillId="66" borderId="12" xfId="0" applyNumberFormat="1" applyFont="1" applyFill="1" applyBorder="1" applyAlignment="1">
      <alignment horizontal="center"/>
    </xf>
    <xf numFmtId="0" fontId="64" fillId="66" borderId="2" xfId="0" applyFont="1" applyFill="1" applyBorder="1"/>
    <xf numFmtId="165" fontId="14" fillId="66" borderId="2" xfId="0" applyNumberFormat="1" applyFont="1" applyFill="1" applyBorder="1" applyAlignment="1">
      <alignment horizontal="center"/>
    </xf>
    <xf numFmtId="165" fontId="14" fillId="66" borderId="71" xfId="0" applyNumberFormat="1" applyFont="1" applyFill="1" applyBorder="1" applyAlignment="1">
      <alignment horizontal="center"/>
    </xf>
    <xf numFmtId="0" fontId="64" fillId="2" borderId="0" xfId="0" applyFont="1" applyFill="1" applyBorder="1"/>
    <xf numFmtId="165" fontId="14" fillId="2" borderId="0" xfId="0" applyNumberFormat="1" applyFont="1" applyFill="1" applyBorder="1" applyAlignment="1">
      <alignment horizontal="center"/>
    </xf>
    <xf numFmtId="165" fontId="14" fillId="2" borderId="12" xfId="0" applyNumberFormat="1" applyFont="1" applyFill="1" applyBorder="1" applyAlignment="1">
      <alignment horizontal="center"/>
    </xf>
    <xf numFmtId="0" fontId="34" fillId="69" borderId="0" xfId="0" applyFont="1" applyFill="1" applyBorder="1" applyAlignment="1">
      <alignment horizontal="center"/>
    </xf>
    <xf numFmtId="0" fontId="34" fillId="69" borderId="12" xfId="0" applyFont="1" applyFill="1" applyBorder="1" applyAlignment="1">
      <alignment horizontal="center"/>
    </xf>
    <xf numFmtId="167" fontId="34" fillId="66" borderId="0" xfId="0" applyNumberFormat="1" applyFont="1" applyFill="1" applyBorder="1" applyAlignment="1">
      <alignment horizontal="center"/>
    </xf>
    <xf numFmtId="167" fontId="34" fillId="66" borderId="12" xfId="0" applyNumberFormat="1" applyFont="1" applyFill="1" applyBorder="1" applyAlignment="1">
      <alignment horizontal="center"/>
    </xf>
    <xf numFmtId="167" fontId="34" fillId="66" borderId="15" xfId="0" applyNumberFormat="1" applyFont="1" applyFill="1" applyBorder="1" applyAlignment="1">
      <alignment horizontal="center"/>
    </xf>
    <xf numFmtId="167" fontId="34" fillId="66" borderId="14" xfId="0" applyNumberFormat="1" applyFont="1" applyFill="1" applyBorder="1" applyAlignment="1">
      <alignment horizontal="center"/>
    </xf>
    <xf numFmtId="3" fontId="14" fillId="64" borderId="0" xfId="0" applyNumberFormat="1" applyFont="1" applyFill="1" applyBorder="1" applyAlignment="1">
      <alignment horizontal="right"/>
    </xf>
    <xf numFmtId="3" fontId="14" fillId="59" borderId="4" xfId="0" applyNumberFormat="1" applyFont="1" applyFill="1" applyBorder="1" applyAlignment="1">
      <alignment horizontal="right"/>
    </xf>
    <xf numFmtId="0" fontId="14" fillId="2" borderId="87" xfId="0" applyFont="1" applyFill="1" applyBorder="1"/>
    <xf numFmtId="3" fontId="14" fillId="64" borderId="88" xfId="0" applyNumberFormat="1" applyFont="1" applyFill="1" applyBorder="1" applyAlignment="1">
      <alignment horizontal="right"/>
    </xf>
    <xf numFmtId="3" fontId="14" fillId="59" borderId="91" xfId="0" applyNumberFormat="1" applyFont="1" applyFill="1" applyBorder="1" applyAlignment="1">
      <alignment horizontal="right"/>
    </xf>
    <xf numFmtId="0" fontId="27" fillId="2" borderId="8" xfId="0" applyFont="1" applyFill="1" applyBorder="1" applyAlignment="1">
      <alignment horizontal="center" vertical="center"/>
    </xf>
    <xf numFmtId="0" fontId="0" fillId="2" borderId="0" xfId="0" applyFill="1"/>
    <xf numFmtId="0" fontId="0" fillId="2" borderId="0" xfId="0" applyFill="1" applyAlignment="1">
      <alignment vertical="top"/>
    </xf>
    <xf numFmtId="0" fontId="0" fillId="2" borderId="0" xfId="0" applyFill="1" applyAlignment="1">
      <alignment vertical="top" wrapText="1"/>
    </xf>
    <xf numFmtId="0" fontId="31" fillId="0" borderId="0" xfId="0" applyFont="1" applyFill="1" applyBorder="1" applyAlignment="1">
      <alignment vertical="top" wrapText="1"/>
    </xf>
    <xf numFmtId="0" fontId="66" fillId="0" borderId="0" xfId="0" applyFont="1" applyFill="1" applyBorder="1" applyAlignment="1">
      <alignment vertical="top" wrapText="1"/>
    </xf>
    <xf numFmtId="0" fontId="14" fillId="2" borderId="19" xfId="0" applyFont="1" applyFill="1" applyBorder="1"/>
    <xf numFmtId="0" fontId="33" fillId="2" borderId="2" xfId="0" applyFont="1" applyFill="1" applyBorder="1" applyProtection="1">
      <protection locked="0"/>
    </xf>
    <xf numFmtId="0" fontId="33" fillId="2" borderId="2" xfId="0" applyFont="1" applyFill="1" applyBorder="1" applyAlignment="1" applyProtection="1">
      <alignment horizontal="center"/>
      <protection locked="0"/>
    </xf>
    <xf numFmtId="0" fontId="33" fillId="2" borderId="22" xfId="0" applyFont="1" applyFill="1" applyBorder="1" applyAlignment="1" applyProtection="1">
      <alignment horizontal="center"/>
      <protection locked="0"/>
    </xf>
    <xf numFmtId="49" fontId="73" fillId="61" borderId="18" xfId="0" applyNumberFormat="1" applyFont="1" applyFill="1" applyBorder="1" applyAlignment="1">
      <alignment horizontal="center"/>
    </xf>
    <xf numFmtId="49" fontId="73" fillId="67" borderId="3" xfId="0" applyNumberFormat="1" applyFont="1" applyFill="1" applyBorder="1" applyAlignment="1">
      <alignment horizontal="center"/>
    </xf>
    <xf numFmtId="0" fontId="27" fillId="2" borderId="0" xfId="0" applyFont="1" applyFill="1" applyBorder="1" applyAlignment="1">
      <alignment vertical="center"/>
    </xf>
    <xf numFmtId="0" fontId="5" fillId="2" borderId="68" xfId="0" applyFont="1" applyFill="1" applyBorder="1" applyAlignment="1">
      <alignment vertical="center"/>
    </xf>
    <xf numFmtId="0" fontId="68" fillId="2" borderId="11" xfId="0" applyFont="1" applyFill="1" applyBorder="1"/>
    <xf numFmtId="165" fontId="14" fillId="2" borderId="0" xfId="0" applyNumberFormat="1" applyFont="1" applyFill="1" applyBorder="1"/>
    <xf numFmtId="165" fontId="14" fillId="2" borderId="0" xfId="0" applyNumberFormat="1" applyFont="1" applyFill="1" applyAlignment="1">
      <alignment horizontal="center"/>
    </xf>
    <xf numFmtId="1" fontId="14" fillId="2" borderId="0" xfId="0" applyNumberFormat="1" applyFont="1" applyFill="1" applyBorder="1"/>
    <xf numFmtId="0" fontId="14" fillId="0" borderId="0" xfId="0" applyFont="1" applyFill="1" applyBorder="1" applyAlignment="1">
      <alignment vertical="top"/>
    </xf>
    <xf numFmtId="0" fontId="14" fillId="0" borderId="0" xfId="0" applyFont="1" applyFill="1" applyBorder="1" applyAlignment="1">
      <alignment vertical="top" wrapText="1"/>
    </xf>
    <xf numFmtId="0" fontId="33" fillId="0" borderId="0" xfId="0" applyFont="1" applyFill="1" applyBorder="1" applyAlignment="1">
      <alignment vertical="top" wrapText="1"/>
    </xf>
    <xf numFmtId="0" fontId="34" fillId="0" borderId="0" xfId="0" applyFont="1" applyFill="1" applyBorder="1" applyAlignment="1">
      <alignment vertical="top" wrapText="1"/>
    </xf>
    <xf numFmtId="0" fontId="33" fillId="0" borderId="0" xfId="0" applyFont="1" applyFill="1" applyBorder="1" applyAlignment="1">
      <alignment vertical="top"/>
    </xf>
    <xf numFmtId="0" fontId="74" fillId="2" borderId="0" xfId="0" applyFont="1" applyFill="1" applyBorder="1" applyAlignment="1">
      <alignment vertical="center"/>
    </xf>
    <xf numFmtId="0" fontId="33" fillId="2" borderId="0" xfId="0" applyFont="1" applyFill="1" applyBorder="1"/>
    <xf numFmtId="0" fontId="119" fillId="2" borderId="0" xfId="3" applyFont="1" applyFill="1" applyBorder="1"/>
    <xf numFmtId="0" fontId="120" fillId="2" borderId="0" xfId="0" applyFont="1" applyFill="1" applyBorder="1" applyAlignment="1">
      <alignment horizontal="left" vertical="top"/>
    </xf>
    <xf numFmtId="0" fontId="33" fillId="2" borderId="0" xfId="0" applyFont="1" applyFill="1" applyBorder="1" applyAlignment="1">
      <alignment horizontal="center"/>
    </xf>
    <xf numFmtId="0" fontId="74" fillId="2" borderId="0" xfId="0" applyFont="1" applyFill="1" applyBorder="1" applyAlignment="1">
      <alignment horizontal="left"/>
    </xf>
    <xf numFmtId="0" fontId="118" fillId="2" borderId="0" xfId="0" applyFont="1" applyFill="1" applyBorder="1" applyAlignment="1">
      <alignment horizontal="left"/>
    </xf>
    <xf numFmtId="0" fontId="66" fillId="2" borderId="0" xfId="0" applyFont="1" applyFill="1" applyBorder="1"/>
    <xf numFmtId="165" fontId="74" fillId="2" borderId="0" xfId="0" applyNumberFormat="1" applyFont="1" applyFill="1" applyBorder="1"/>
    <xf numFmtId="176" fontId="74" fillId="2" borderId="0" xfId="0" applyNumberFormat="1" applyFont="1" applyFill="1" applyBorder="1" applyAlignment="1">
      <alignment horizontal="center"/>
    </xf>
    <xf numFmtId="0" fontId="66" fillId="2" borderId="0" xfId="0" applyFont="1" applyFill="1" applyBorder="1" applyAlignment="1">
      <alignment horizontal="left"/>
    </xf>
    <xf numFmtId="0" fontId="33" fillId="2" borderId="0" xfId="0" applyFont="1" applyFill="1" applyBorder="1" applyAlignment="1">
      <alignment horizontal="right"/>
    </xf>
    <xf numFmtId="0" fontId="121" fillId="2" borderId="0" xfId="0" applyFont="1" applyFill="1" applyAlignment="1">
      <alignment horizontal="left" vertical="top" wrapText="1"/>
    </xf>
    <xf numFmtId="0" fontId="118" fillId="2" borderId="0" xfId="16" applyFont="1" applyFill="1" applyBorder="1" applyProtection="1">
      <protection locked="0"/>
    </xf>
    <xf numFmtId="0" fontId="74" fillId="2" borderId="0" xfId="0" applyFont="1" applyFill="1" applyBorder="1" applyAlignment="1">
      <alignment horizontal="center" vertical="top"/>
    </xf>
    <xf numFmtId="0" fontId="101" fillId="2" borderId="0" xfId="0" applyFont="1" applyFill="1" applyBorder="1"/>
    <xf numFmtId="0" fontId="101" fillId="2" borderId="0" xfId="0" applyFont="1" applyFill="1" applyBorder="1" applyAlignment="1">
      <alignment vertical="center"/>
    </xf>
    <xf numFmtId="0" fontId="101" fillId="2" borderId="0" xfId="0" applyFont="1" applyFill="1" applyBorder="1" applyAlignment="1">
      <alignment horizontal="center" vertical="center"/>
    </xf>
    <xf numFmtId="1" fontId="74" fillId="2" borderId="0" xfId="0" applyNumberFormat="1" applyFont="1" applyFill="1" applyBorder="1"/>
    <xf numFmtId="3" fontId="74" fillId="2" borderId="0" xfId="0" applyNumberFormat="1" applyFont="1" applyFill="1" applyBorder="1" applyAlignment="1">
      <alignment horizontal="center"/>
    </xf>
    <xf numFmtId="10" fontId="74" fillId="2" borderId="0" xfId="0" applyNumberFormat="1" applyFont="1" applyFill="1" applyBorder="1" applyAlignment="1">
      <alignment vertical="center"/>
    </xf>
    <xf numFmtId="9" fontId="74" fillId="2" borderId="0" xfId="0" applyNumberFormat="1" applyFont="1" applyFill="1" applyBorder="1" applyAlignment="1">
      <alignment horizontal="center"/>
    </xf>
    <xf numFmtId="0" fontId="74" fillId="2" borderId="0" xfId="70" applyFont="1" applyFill="1" applyBorder="1" applyProtection="1">
      <protection locked="0"/>
    </xf>
    <xf numFmtId="165" fontId="118" fillId="2" borderId="0" xfId="0" applyNumberFormat="1" applyFont="1" applyFill="1" applyBorder="1" applyAlignment="1">
      <alignment horizontal="center" vertical="center"/>
    </xf>
    <xf numFmtId="165" fontId="74" fillId="2" borderId="0" xfId="0" applyNumberFormat="1" applyFont="1" applyFill="1" applyBorder="1" applyAlignment="1">
      <alignment horizontal="center" vertical="center"/>
    </xf>
    <xf numFmtId="167" fontId="74" fillId="2" borderId="0" xfId="0" applyNumberFormat="1" applyFont="1" applyFill="1" applyBorder="1" applyAlignment="1">
      <alignment horizontal="center" vertical="center"/>
    </xf>
    <xf numFmtId="167" fontId="122" fillId="2" borderId="0" xfId="0" applyNumberFormat="1" applyFont="1" applyFill="1" applyBorder="1" applyAlignment="1">
      <alignment horizontal="center" vertical="center"/>
    </xf>
    <xf numFmtId="167" fontId="120" fillId="2" borderId="0" xfId="0" applyNumberFormat="1" applyFont="1" applyFill="1" applyBorder="1" applyAlignment="1">
      <alignment horizontal="center" vertical="center"/>
    </xf>
    <xf numFmtId="165" fontId="74" fillId="2" borderId="0" xfId="0" applyNumberFormat="1" applyFont="1" applyFill="1" applyBorder="1" applyAlignment="1">
      <alignment vertical="center"/>
    </xf>
    <xf numFmtId="165" fontId="118" fillId="2" borderId="0" xfId="0" applyNumberFormat="1" applyFont="1" applyFill="1" applyBorder="1" applyAlignment="1">
      <alignment horizontal="right" vertical="center"/>
    </xf>
    <xf numFmtId="167" fontId="74" fillId="2" borderId="0" xfId="0" applyNumberFormat="1" applyFont="1" applyFill="1" applyBorder="1" applyAlignment="1">
      <alignment vertical="center"/>
    </xf>
    <xf numFmtId="0" fontId="74" fillId="2" borderId="0" xfId="0" applyFont="1" applyFill="1" applyBorder="1" applyProtection="1">
      <protection locked="0"/>
    </xf>
    <xf numFmtId="0" fontId="74" fillId="2" borderId="0" xfId="0" applyFont="1" applyFill="1" applyBorder="1" applyAlignment="1" applyProtection="1">
      <alignment horizontal="center"/>
      <protection locked="0"/>
    </xf>
    <xf numFmtId="0" fontId="74" fillId="2" borderId="0" xfId="0" applyFont="1" applyFill="1" applyBorder="1" applyAlignment="1" applyProtection="1">
      <alignment vertical="top"/>
      <protection locked="0"/>
    </xf>
    <xf numFmtId="0" fontId="14" fillId="2" borderId="0" xfId="0" applyFont="1" applyFill="1" applyAlignment="1">
      <alignment horizontal="left"/>
    </xf>
    <xf numFmtId="3" fontId="67" fillId="64" borderId="5" xfId="0" applyNumberFormat="1" applyFont="1" applyFill="1" applyBorder="1" applyAlignment="1">
      <alignment horizontal="right" vertical="center"/>
    </xf>
    <xf numFmtId="3" fontId="67" fillId="59" borderId="0" xfId="0" applyNumberFormat="1" applyFont="1" applyFill="1" applyBorder="1" applyAlignment="1">
      <alignment horizontal="right" vertical="center"/>
    </xf>
    <xf numFmtId="3" fontId="67" fillId="64" borderId="90" xfId="0" applyNumberFormat="1" applyFont="1" applyFill="1" applyBorder="1" applyAlignment="1">
      <alignment horizontal="right" vertical="center"/>
    </xf>
    <xf numFmtId="3" fontId="67" fillId="59" borderId="88" xfId="0" applyNumberFormat="1" applyFont="1" applyFill="1" applyBorder="1" applyAlignment="1">
      <alignment horizontal="right" vertical="center"/>
    </xf>
    <xf numFmtId="16" fontId="14" fillId="2" borderId="0" xfId="0" applyNumberFormat="1" applyFont="1" applyFill="1"/>
    <xf numFmtId="49" fontId="123" fillId="61" borderId="18" xfId="0" applyNumberFormat="1" applyFont="1" applyFill="1" applyBorder="1" applyAlignment="1">
      <alignment horizontal="center"/>
    </xf>
    <xf numFmtId="49" fontId="123" fillId="67" borderId="3" xfId="0" applyNumberFormat="1" applyFont="1" applyFill="1" applyBorder="1" applyAlignment="1">
      <alignment horizontal="center"/>
    </xf>
    <xf numFmtId="170" fontId="14" fillId="2" borderId="12" xfId="0" applyNumberFormat="1" applyFont="1" applyFill="1" applyBorder="1"/>
    <xf numFmtId="0" fontId="68" fillId="64" borderId="76" xfId="0" applyFont="1" applyFill="1" applyBorder="1"/>
    <xf numFmtId="0" fontId="68" fillId="59" borderId="87" xfId="0" applyFont="1" applyFill="1" applyBorder="1"/>
    <xf numFmtId="0" fontId="31" fillId="61" borderId="72" xfId="0" applyFont="1" applyFill="1" applyBorder="1" applyAlignment="1">
      <alignment horizontal="center"/>
    </xf>
    <xf numFmtId="0" fontId="66" fillId="68" borderId="72" xfId="0" applyFont="1" applyFill="1" applyBorder="1" applyAlignment="1">
      <alignment horizontal="center"/>
    </xf>
    <xf numFmtId="0" fontId="31" fillId="61" borderId="73" xfId="0" applyFont="1" applyFill="1" applyBorder="1" applyAlignment="1">
      <alignment horizontal="center"/>
    </xf>
    <xf numFmtId="1" fontId="14" fillId="64" borderId="0" xfId="0" applyNumberFormat="1" applyFont="1" applyFill="1" applyBorder="1" applyAlignment="1">
      <alignment horizontal="center"/>
    </xf>
    <xf numFmtId="1" fontId="14" fillId="59" borderId="12" xfId="0" applyNumberFormat="1" applyFont="1" applyFill="1" applyBorder="1" applyAlignment="1">
      <alignment horizontal="center"/>
    </xf>
    <xf numFmtId="0" fontId="31" fillId="60" borderId="57" xfId="0" applyFont="1" applyFill="1" applyBorder="1" applyAlignment="1">
      <alignment horizontal="center"/>
    </xf>
    <xf numFmtId="0" fontId="31" fillId="60" borderId="74" xfId="0" applyFont="1" applyFill="1" applyBorder="1" applyAlignment="1">
      <alignment horizontal="center"/>
    </xf>
    <xf numFmtId="0" fontId="64" fillId="2" borderId="8" xfId="0" applyFont="1" applyFill="1" applyBorder="1" applyAlignment="1">
      <alignment horizontal="center" vertical="center"/>
    </xf>
    <xf numFmtId="0" fontId="64" fillId="2" borderId="69" xfId="0" applyFont="1" applyFill="1" applyBorder="1" applyAlignment="1">
      <alignment horizontal="center" vertical="center"/>
    </xf>
    <xf numFmtId="0" fontId="64" fillId="2" borderId="70" xfId="0" applyFont="1" applyFill="1" applyBorder="1" applyAlignment="1">
      <alignment horizontal="center" vertical="center"/>
    </xf>
    <xf numFmtId="0" fontId="64" fillId="2" borderId="25" xfId="0" applyFont="1" applyFill="1" applyBorder="1" applyAlignment="1">
      <alignment horizontal="center" vertical="center"/>
    </xf>
    <xf numFmtId="0" fontId="64" fillId="60" borderId="1" xfId="0" applyFont="1" applyFill="1" applyBorder="1" applyAlignment="1">
      <alignment horizontal="center" vertical="center"/>
    </xf>
    <xf numFmtId="0" fontId="64" fillId="60" borderId="63" xfId="0" applyFont="1" applyFill="1" applyBorder="1" applyAlignment="1">
      <alignment horizontal="center" vertical="center"/>
    </xf>
    <xf numFmtId="172" fontId="67" fillId="2" borderId="24" xfId="0" applyNumberFormat="1" applyFont="1" applyFill="1" applyBorder="1" applyAlignment="1">
      <alignment horizontal="left"/>
    </xf>
    <xf numFmtId="172" fontId="67" fillId="2" borderId="17" xfId="0" applyNumberFormat="1" applyFont="1" applyFill="1" applyBorder="1" applyAlignment="1">
      <alignment horizontal="left"/>
    </xf>
    <xf numFmtId="172" fontId="67" fillId="2" borderId="25" xfId="0" applyNumberFormat="1" applyFont="1" applyFill="1" applyBorder="1" applyAlignment="1">
      <alignment horizontal="left"/>
    </xf>
    <xf numFmtId="172" fontId="67" fillId="2" borderId="83" xfId="0" applyNumberFormat="1" applyFont="1" applyFill="1" applyBorder="1" applyAlignment="1">
      <alignment horizontal="left"/>
    </xf>
    <xf numFmtId="0" fontId="64" fillId="61" borderId="19" xfId="0" applyFont="1" applyFill="1" applyBorder="1" applyAlignment="1">
      <alignment horizontal="right" vertical="center"/>
    </xf>
    <xf numFmtId="0" fontId="64" fillId="61" borderId="1" xfId="0" applyFont="1" applyFill="1" applyBorder="1" applyAlignment="1">
      <alignment horizontal="right" vertical="center"/>
    </xf>
    <xf numFmtId="0" fontId="64" fillId="61" borderId="20" xfId="0" applyFont="1" applyFill="1" applyBorder="1" applyAlignment="1">
      <alignment horizontal="right" vertical="center"/>
    </xf>
    <xf numFmtId="0" fontId="64" fillId="60" borderId="1" xfId="0" applyFont="1" applyFill="1" applyBorder="1" applyAlignment="1">
      <alignment horizontal="right" vertical="center"/>
    </xf>
    <xf numFmtId="0" fontId="64" fillId="60" borderId="63" xfId="0" applyFont="1" applyFill="1" applyBorder="1" applyAlignment="1">
      <alignment horizontal="right" vertical="center"/>
    </xf>
    <xf numFmtId="166" fontId="67" fillId="62" borderId="21" xfId="0" applyNumberFormat="1" applyFont="1" applyFill="1" applyBorder="1" applyAlignment="1">
      <alignment horizontal="right"/>
    </xf>
    <xf numFmtId="166" fontId="67" fillId="62" borderId="2" xfId="0" applyNumberFormat="1" applyFont="1" applyFill="1" applyBorder="1" applyAlignment="1">
      <alignment horizontal="right"/>
    </xf>
    <xf numFmtId="166" fontId="67" fillId="62" borderId="22" xfId="0" applyNumberFormat="1" applyFont="1" applyFill="1" applyBorder="1" applyAlignment="1">
      <alignment horizontal="right"/>
    </xf>
    <xf numFmtId="166" fontId="67" fillId="59" borderId="2" xfId="0" applyNumberFormat="1" applyFont="1" applyFill="1" applyBorder="1" applyAlignment="1">
      <alignment horizontal="right"/>
    </xf>
    <xf numFmtId="166" fontId="67" fillId="59" borderId="71" xfId="0" applyNumberFormat="1" applyFont="1" applyFill="1" applyBorder="1" applyAlignment="1">
      <alignment horizontal="right"/>
    </xf>
    <xf numFmtId="166" fontId="67" fillId="62" borderId="5" xfId="0" applyNumberFormat="1" applyFont="1" applyFill="1" applyBorder="1" applyAlignment="1">
      <alignment horizontal="right"/>
    </xf>
    <xf numFmtId="166" fontId="67" fillId="62" borderId="0" xfId="0" applyNumberFormat="1" applyFont="1" applyFill="1" applyBorder="1" applyAlignment="1">
      <alignment horizontal="right"/>
    </xf>
    <xf numFmtId="166" fontId="67" fillId="62" borderId="4" xfId="0" applyNumberFormat="1" applyFont="1" applyFill="1" applyBorder="1" applyAlignment="1">
      <alignment horizontal="right"/>
    </xf>
    <xf numFmtId="166" fontId="67" fillId="59" borderId="0" xfId="0" applyNumberFormat="1" applyFont="1" applyFill="1" applyBorder="1" applyAlignment="1">
      <alignment horizontal="right"/>
    </xf>
    <xf numFmtId="166" fontId="67" fillId="59" borderId="12" xfId="0" applyNumberFormat="1" applyFont="1" applyFill="1" applyBorder="1" applyAlignment="1">
      <alignment horizontal="right"/>
    </xf>
    <xf numFmtId="166" fontId="67" fillId="62" borderId="19" xfId="0" applyNumberFormat="1" applyFont="1" applyFill="1" applyBorder="1" applyAlignment="1">
      <alignment horizontal="right"/>
    </xf>
    <xf numFmtId="166" fontId="67" fillId="62" borderId="1" xfId="0" applyNumberFormat="1" applyFont="1" applyFill="1" applyBorder="1" applyAlignment="1">
      <alignment horizontal="right"/>
    </xf>
    <xf numFmtId="166" fontId="67" fillId="62" borderId="20" xfId="0" applyNumberFormat="1" applyFont="1" applyFill="1" applyBorder="1" applyAlignment="1">
      <alignment horizontal="right"/>
    </xf>
    <xf numFmtId="166" fontId="67" fillId="59" borderId="1" xfId="0" applyNumberFormat="1" applyFont="1" applyFill="1" applyBorder="1" applyAlignment="1">
      <alignment horizontal="right"/>
    </xf>
    <xf numFmtId="166" fontId="67" fillId="59" borderId="63" xfId="0" applyNumberFormat="1" applyFont="1" applyFill="1" applyBorder="1" applyAlignment="1">
      <alignment horizontal="right"/>
    </xf>
    <xf numFmtId="166" fontId="67" fillId="62" borderId="59" xfId="0" applyNumberFormat="1" applyFont="1" applyFill="1" applyBorder="1" applyAlignment="1">
      <alignment horizontal="right"/>
    </xf>
    <xf numFmtId="166" fontId="67" fillId="62" borderId="15" xfId="0" applyNumberFormat="1" applyFont="1" applyFill="1" applyBorder="1" applyAlignment="1">
      <alignment horizontal="right"/>
    </xf>
    <xf numFmtId="166" fontId="67" fillId="62" borderId="58" xfId="0" applyNumberFormat="1" applyFont="1" applyFill="1" applyBorder="1" applyAlignment="1">
      <alignment horizontal="right"/>
    </xf>
    <xf numFmtId="166" fontId="67" fillId="59" borderId="15" xfId="0" applyNumberFormat="1" applyFont="1" applyFill="1" applyBorder="1" applyAlignment="1">
      <alignment horizontal="right"/>
    </xf>
    <xf numFmtId="166" fontId="67" fillId="59" borderId="14" xfId="0" applyNumberFormat="1" applyFont="1" applyFill="1" applyBorder="1" applyAlignment="1">
      <alignment horizontal="right"/>
    </xf>
    <xf numFmtId="0" fontId="27" fillId="63" borderId="19" xfId="0" applyFont="1" applyFill="1" applyBorder="1" applyAlignment="1">
      <alignment horizontal="center" vertical="center"/>
    </xf>
    <xf numFmtId="0" fontId="27" fillId="63" borderId="1" xfId="0" applyFont="1" applyFill="1" applyBorder="1" applyAlignment="1">
      <alignment horizontal="center" vertical="center"/>
    </xf>
    <xf numFmtId="0" fontId="27" fillId="63" borderId="20" xfId="0" applyFont="1" applyFill="1" applyBorder="1" applyAlignment="1">
      <alignment horizontal="center" vertical="center"/>
    </xf>
    <xf numFmtId="0" fontId="27" fillId="60" borderId="1" xfId="0" applyFont="1" applyFill="1" applyBorder="1" applyAlignment="1">
      <alignment horizontal="center" vertical="center"/>
    </xf>
    <xf numFmtId="0" fontId="27" fillId="60" borderId="63" xfId="0" applyFont="1" applyFill="1" applyBorder="1" applyAlignment="1">
      <alignment horizontal="center" vertical="center"/>
    </xf>
    <xf numFmtId="0" fontId="64" fillId="2" borderId="82" xfId="0" applyFont="1" applyFill="1" applyBorder="1" applyAlignment="1">
      <alignment horizontal="center" vertical="center"/>
    </xf>
    <xf numFmtId="0" fontId="64" fillId="2" borderId="20" xfId="0" applyFont="1" applyFill="1" applyBorder="1" applyAlignment="1">
      <alignment horizontal="center" vertical="center"/>
    </xf>
    <xf numFmtId="0" fontId="64" fillId="63" borderId="19" xfId="0" applyFont="1" applyFill="1" applyBorder="1" applyAlignment="1">
      <alignment horizontal="center" vertical="center"/>
    </xf>
    <xf numFmtId="0" fontId="64" fillId="63" borderId="1" xfId="0" applyFont="1" applyFill="1" applyBorder="1" applyAlignment="1">
      <alignment horizontal="center" vertical="center"/>
    </xf>
    <xf numFmtId="0" fontId="64" fillId="63" borderId="20" xfId="0" applyFont="1" applyFill="1" applyBorder="1" applyAlignment="1">
      <alignment horizontal="center" vertical="center"/>
    </xf>
    <xf numFmtId="172" fontId="67" fillId="2" borderId="2" xfId="0" applyNumberFormat="1" applyFont="1" applyFill="1" applyBorder="1" applyAlignment="1">
      <alignment horizontal="right"/>
    </xf>
    <xf numFmtId="175" fontId="67" fillId="64" borderId="21" xfId="0" applyNumberFormat="1" applyFont="1" applyFill="1" applyBorder="1" applyAlignment="1">
      <alignment horizontal="right"/>
    </xf>
    <xf numFmtId="175" fontId="67" fillId="64" borderId="2" xfId="0" applyNumberFormat="1" applyFont="1" applyFill="1" applyBorder="1" applyAlignment="1">
      <alignment horizontal="right"/>
    </xf>
    <xf numFmtId="175" fontId="67" fillId="64" borderId="22" xfId="0" applyNumberFormat="1" applyFont="1" applyFill="1" applyBorder="1" applyAlignment="1">
      <alignment horizontal="right"/>
    </xf>
    <xf numFmtId="175" fontId="67" fillId="59" borderId="2" xfId="0" applyNumberFormat="1" applyFont="1" applyFill="1" applyBorder="1" applyAlignment="1">
      <alignment horizontal="right"/>
    </xf>
    <xf numFmtId="175" fontId="67" fillId="59" borderId="71" xfId="0" applyNumberFormat="1" applyFont="1" applyFill="1" applyBorder="1" applyAlignment="1">
      <alignment horizontal="right"/>
    </xf>
    <xf numFmtId="172" fontId="67" fillId="2" borderId="0" xfId="0" applyNumberFormat="1" applyFont="1" applyFill="1" applyBorder="1" applyAlignment="1">
      <alignment horizontal="right"/>
    </xf>
    <xf numFmtId="175" fontId="67" fillId="64" borderId="5" xfId="0" applyNumberFormat="1" applyFont="1" applyFill="1" applyBorder="1" applyAlignment="1">
      <alignment horizontal="right"/>
    </xf>
    <xf numFmtId="175" fontId="67" fillId="64" borderId="0" xfId="0" applyNumberFormat="1" applyFont="1" applyFill="1" applyBorder="1" applyAlignment="1">
      <alignment horizontal="right"/>
    </xf>
    <xf numFmtId="175" fontId="67" fillId="64" borderId="4" xfId="0" applyNumberFormat="1" applyFont="1" applyFill="1" applyBorder="1" applyAlignment="1">
      <alignment horizontal="right"/>
    </xf>
    <xf numFmtId="175" fontId="67" fillId="59" borderId="0" xfId="0" applyNumberFormat="1" applyFont="1" applyFill="1" applyBorder="1" applyAlignment="1">
      <alignment horizontal="right"/>
    </xf>
    <xf numFmtId="175" fontId="67" fillId="59" borderId="12" xfId="0" applyNumberFormat="1" applyFont="1" applyFill="1" applyBorder="1" applyAlignment="1">
      <alignment horizontal="right"/>
    </xf>
    <xf numFmtId="172" fontId="67" fillId="2" borderId="1" xfId="0" applyNumberFormat="1" applyFont="1" applyFill="1" applyBorder="1" applyAlignment="1">
      <alignment horizontal="right"/>
    </xf>
    <xf numFmtId="175" fontId="67" fillId="64" borderId="19" xfId="0" applyNumberFormat="1" applyFont="1" applyFill="1" applyBorder="1" applyAlignment="1">
      <alignment horizontal="right"/>
    </xf>
    <xf numFmtId="175" fontId="67" fillId="64" borderId="1" xfId="0" applyNumberFormat="1" applyFont="1" applyFill="1" applyBorder="1" applyAlignment="1">
      <alignment horizontal="right"/>
    </xf>
    <xf numFmtId="175" fontId="67" fillId="64" borderId="20" xfId="0" applyNumberFormat="1" applyFont="1" applyFill="1" applyBorder="1" applyAlignment="1">
      <alignment horizontal="right"/>
    </xf>
    <xf numFmtId="175" fontId="67" fillId="59" borderId="1" xfId="0" applyNumberFormat="1" applyFont="1" applyFill="1" applyBorder="1" applyAlignment="1">
      <alignment horizontal="right"/>
    </xf>
    <xf numFmtId="175" fontId="67" fillId="59" borderId="63" xfId="0" applyNumberFormat="1" applyFont="1" applyFill="1" applyBorder="1" applyAlignment="1">
      <alignment horizontal="right"/>
    </xf>
    <xf numFmtId="172" fontId="67" fillId="2" borderId="15" xfId="0" applyNumberFormat="1" applyFont="1" applyFill="1" applyBorder="1" applyAlignment="1">
      <alignment horizontal="right"/>
    </xf>
    <xf numFmtId="175" fontId="67" fillId="64" borderId="59" xfId="0" applyNumberFormat="1" applyFont="1" applyFill="1" applyBorder="1" applyAlignment="1">
      <alignment horizontal="right"/>
    </xf>
    <xf numFmtId="175" fontId="67" fillId="64" borderId="15" xfId="0" applyNumberFormat="1" applyFont="1" applyFill="1" applyBorder="1" applyAlignment="1">
      <alignment horizontal="right"/>
    </xf>
    <xf numFmtId="175" fontId="67" fillId="64" borderId="58" xfId="0" applyNumberFormat="1" applyFont="1" applyFill="1" applyBorder="1" applyAlignment="1">
      <alignment horizontal="right"/>
    </xf>
    <xf numFmtId="175" fontId="67" fillId="59" borderId="15" xfId="0" applyNumberFormat="1" applyFont="1" applyFill="1" applyBorder="1" applyAlignment="1">
      <alignment horizontal="right"/>
    </xf>
    <xf numFmtId="175" fontId="67" fillId="59" borderId="14" xfId="0" applyNumberFormat="1" applyFont="1" applyFill="1" applyBorder="1" applyAlignment="1">
      <alignment horizontal="right"/>
    </xf>
    <xf numFmtId="3" fontId="14" fillId="66" borderId="5" xfId="0" applyNumberFormat="1" applyFont="1" applyFill="1" applyBorder="1" applyAlignment="1">
      <alignment horizontal="right"/>
    </xf>
    <xf numFmtId="3" fontId="14" fillId="66" borderId="59" xfId="0" applyNumberFormat="1" applyFont="1" applyFill="1" applyBorder="1" applyAlignment="1">
      <alignment horizontal="right"/>
    </xf>
    <xf numFmtId="3" fontId="14" fillId="66" borderId="0" xfId="0" applyNumberFormat="1" applyFont="1" applyFill="1" applyBorder="1" applyAlignment="1">
      <alignment horizontal="right"/>
    </xf>
    <xf numFmtId="3" fontId="14" fillId="66" borderId="15" xfId="0" applyNumberFormat="1" applyFont="1" applyFill="1" applyBorder="1" applyAlignment="1">
      <alignment horizontal="right"/>
    </xf>
    <xf numFmtId="2" fontId="67" fillId="66" borderId="0" xfId="11" applyNumberFormat="1" applyFont="1" applyFill="1" applyBorder="1" applyAlignment="1" applyProtection="1">
      <alignment horizontal="center"/>
    </xf>
    <xf numFmtId="2" fontId="67" fillId="66" borderId="12" xfId="11" applyNumberFormat="1" applyFont="1" applyFill="1" applyBorder="1" applyAlignment="1" applyProtection="1">
      <alignment horizontal="center"/>
    </xf>
    <xf numFmtId="2" fontId="67" fillId="66" borderId="15" xfId="11" applyNumberFormat="1" applyFont="1" applyFill="1" applyBorder="1" applyAlignment="1" applyProtection="1">
      <alignment horizontal="center"/>
    </xf>
    <xf numFmtId="2" fontId="67" fillId="66" borderId="14" xfId="11" applyNumberFormat="1" applyFont="1" applyFill="1" applyBorder="1" applyAlignment="1" applyProtection="1">
      <alignment horizontal="center"/>
    </xf>
    <xf numFmtId="0" fontId="31" fillId="65" borderId="64" xfId="0" applyFont="1" applyFill="1" applyBorder="1" applyAlignment="1">
      <alignment vertical="center"/>
    </xf>
    <xf numFmtId="0" fontId="31" fillId="65" borderId="73" xfId="0" applyFont="1" applyFill="1" applyBorder="1" applyAlignment="1">
      <alignment horizontal="center" vertical="center"/>
    </xf>
    <xf numFmtId="0" fontId="31" fillId="65" borderId="73" xfId="0" applyFont="1" applyFill="1" applyBorder="1" applyAlignment="1">
      <alignment horizontal="center"/>
    </xf>
    <xf numFmtId="0" fontId="31" fillId="65" borderId="74" xfId="0" applyFont="1" applyFill="1" applyBorder="1" applyAlignment="1">
      <alignment horizontal="center"/>
    </xf>
    <xf numFmtId="0" fontId="14" fillId="66" borderId="11" xfId="0" applyFont="1" applyFill="1" applyBorder="1" applyAlignment="1">
      <alignment horizontal="left" vertical="center" wrapText="1"/>
    </xf>
    <xf numFmtId="1" fontId="14" fillId="66" borderId="0" xfId="0" applyNumberFormat="1" applyFont="1" applyFill="1" applyBorder="1" applyAlignment="1">
      <alignment horizontal="center" vertical="center" wrapText="1"/>
    </xf>
    <xf numFmtId="1" fontId="14" fillId="66" borderId="0" xfId="0" applyNumberFormat="1" applyFont="1" applyFill="1" applyBorder="1" applyAlignment="1">
      <alignment horizontal="center" wrapText="1"/>
    </xf>
    <xf numFmtId="1" fontId="14" fillId="66" borderId="0" xfId="0" applyNumberFormat="1" applyFont="1" applyFill="1" applyBorder="1" applyAlignment="1">
      <alignment horizontal="center"/>
    </xf>
    <xf numFmtId="1" fontId="14" fillId="66" borderId="12" xfId="0" applyNumberFormat="1" applyFont="1" applyFill="1" applyBorder="1" applyAlignment="1">
      <alignment horizontal="center" wrapText="1"/>
    </xf>
    <xf numFmtId="0" fontId="14" fillId="66" borderId="13" xfId="0" applyFont="1" applyFill="1" applyBorder="1" applyAlignment="1">
      <alignment horizontal="left" vertical="center" wrapText="1"/>
    </xf>
    <xf numFmtId="1" fontId="14" fillId="66" borderId="15" xfId="0" applyNumberFormat="1" applyFont="1" applyFill="1" applyBorder="1" applyAlignment="1">
      <alignment horizontal="center" vertical="center" wrapText="1"/>
    </xf>
    <xf numFmtId="1" fontId="14" fillId="66" borderId="15" xfId="0" applyNumberFormat="1" applyFont="1" applyFill="1" applyBorder="1" applyAlignment="1">
      <alignment horizontal="center" wrapText="1"/>
    </xf>
    <xf numFmtId="1" fontId="14" fillId="66" borderId="15" xfId="0" applyNumberFormat="1" applyFont="1" applyFill="1" applyBorder="1" applyAlignment="1">
      <alignment horizontal="center"/>
    </xf>
    <xf numFmtId="1" fontId="14" fillId="66" borderId="14" xfId="0" applyNumberFormat="1" applyFont="1" applyFill="1" applyBorder="1" applyAlignment="1">
      <alignment horizontal="center" wrapText="1"/>
    </xf>
    <xf numFmtId="0" fontId="27" fillId="60" borderId="19" xfId="0" applyFont="1" applyFill="1" applyBorder="1" applyAlignment="1">
      <alignment horizontal="center" vertical="center"/>
    </xf>
    <xf numFmtId="2" fontId="67" fillId="64" borderId="5" xfId="77" applyNumberFormat="1" applyFont="1" applyFill="1" applyBorder="1" applyAlignment="1">
      <alignment horizontal="center"/>
    </xf>
    <xf numFmtId="2" fontId="67" fillId="64" borderId="0" xfId="77" applyNumberFormat="1" applyFont="1" applyFill="1" applyBorder="1" applyAlignment="1">
      <alignment horizontal="center"/>
    </xf>
    <xf numFmtId="2" fontId="67" fillId="64" borderId="4" xfId="77" applyNumberFormat="1" applyFont="1" applyFill="1" applyBorder="1" applyAlignment="1">
      <alignment horizontal="center"/>
    </xf>
    <xf numFmtId="2" fontId="67" fillId="59" borderId="5" xfId="77" applyNumberFormat="1" applyFont="1" applyFill="1" applyBorder="1" applyAlignment="1">
      <alignment horizontal="center"/>
    </xf>
    <xf numFmtId="2" fontId="67" fillId="59" borderId="0" xfId="77" applyNumberFormat="1" applyFont="1" applyFill="1" applyBorder="1" applyAlignment="1">
      <alignment horizontal="center"/>
    </xf>
    <xf numFmtId="2" fontId="67" fillId="59" borderId="12" xfId="77" applyNumberFormat="1" applyFont="1" applyFill="1" applyBorder="1" applyAlignment="1">
      <alignment horizontal="center"/>
    </xf>
    <xf numFmtId="2" fontId="14" fillId="64" borderId="5" xfId="77" applyNumberFormat="1" applyFont="1" applyFill="1" applyBorder="1" applyAlignment="1">
      <alignment horizontal="center"/>
    </xf>
    <xf numFmtId="2" fontId="14" fillId="64" borderId="0" xfId="77" applyNumberFormat="1" applyFont="1" applyFill="1" applyBorder="1" applyAlignment="1">
      <alignment horizontal="center"/>
    </xf>
    <xf numFmtId="2" fontId="14" fillId="64" borderId="4" xfId="77" applyNumberFormat="1" applyFont="1" applyFill="1" applyBorder="1" applyAlignment="1">
      <alignment horizontal="center"/>
    </xf>
    <xf numFmtId="2" fontId="14" fillId="59" borderId="5" xfId="77" applyNumberFormat="1" applyFont="1" applyFill="1" applyBorder="1" applyAlignment="1">
      <alignment horizontal="center"/>
    </xf>
    <xf numFmtId="2" fontId="14" fillId="59" borderId="0" xfId="77" applyNumberFormat="1" applyFont="1" applyFill="1" applyBorder="1" applyAlignment="1">
      <alignment horizontal="center"/>
    </xf>
    <xf numFmtId="2" fontId="14" fillId="59" borderId="12" xfId="77" applyNumberFormat="1" applyFont="1" applyFill="1" applyBorder="1" applyAlignment="1">
      <alignment horizontal="center"/>
    </xf>
    <xf numFmtId="2" fontId="14" fillId="64" borderId="59" xfId="77" applyNumberFormat="1" applyFont="1" applyFill="1" applyBorder="1" applyAlignment="1">
      <alignment horizontal="center"/>
    </xf>
    <xf numFmtId="2" fontId="14" fillId="64" borderId="15" xfId="77" applyNumberFormat="1" applyFont="1" applyFill="1" applyBorder="1" applyAlignment="1">
      <alignment horizontal="center"/>
    </xf>
    <xf numFmtId="2" fontId="14" fillId="64" borderId="58" xfId="77" applyNumberFormat="1" applyFont="1" applyFill="1" applyBorder="1" applyAlignment="1">
      <alignment horizontal="center"/>
    </xf>
    <xf numFmtId="2" fontId="14" fillId="59" borderId="59" xfId="77" applyNumberFormat="1" applyFont="1" applyFill="1" applyBorder="1" applyAlignment="1">
      <alignment horizontal="center"/>
    </xf>
    <xf numFmtId="2" fontId="14" fillId="59" borderId="15" xfId="77" applyNumberFormat="1" applyFont="1" applyFill="1" applyBorder="1" applyAlignment="1">
      <alignment horizontal="center"/>
    </xf>
    <xf numFmtId="2" fontId="14" fillId="59" borderId="14" xfId="77" applyNumberFormat="1" applyFont="1" applyFill="1" applyBorder="1" applyAlignment="1">
      <alignment horizontal="center"/>
    </xf>
    <xf numFmtId="0" fontId="67" fillId="64" borderId="5" xfId="11" applyFont="1" applyFill="1" applyBorder="1" applyAlignment="1">
      <alignment horizontal="right"/>
    </xf>
    <xf numFmtId="0" fontId="67" fillId="64" borderId="0" xfId="11" applyFont="1" applyFill="1" applyBorder="1" applyAlignment="1">
      <alignment horizontal="right"/>
    </xf>
    <xf numFmtId="171" fontId="14" fillId="64" borderId="0" xfId="0" applyNumberFormat="1" applyFont="1" applyFill="1" applyBorder="1" applyAlignment="1">
      <alignment horizontal="right"/>
    </xf>
    <xf numFmtId="171" fontId="14" fillId="64" borderId="4" xfId="0" applyNumberFormat="1" applyFont="1" applyFill="1" applyBorder="1" applyAlignment="1">
      <alignment horizontal="right"/>
    </xf>
    <xf numFmtId="0" fontId="67" fillId="59" borderId="5" xfId="11" applyFont="1" applyFill="1" applyBorder="1" applyAlignment="1">
      <alignment horizontal="right"/>
    </xf>
    <xf numFmtId="0" fontId="67" fillId="59" borderId="0" xfId="11" applyFont="1" applyFill="1" applyBorder="1" applyAlignment="1">
      <alignment horizontal="right"/>
    </xf>
    <xf numFmtId="171" fontId="14" fillId="59" borderId="0" xfId="0" applyNumberFormat="1" applyFont="1" applyFill="1" applyBorder="1" applyAlignment="1">
      <alignment horizontal="right"/>
    </xf>
    <xf numFmtId="171" fontId="14" fillId="59" borderId="12" xfId="0" applyNumberFormat="1" applyFont="1" applyFill="1" applyBorder="1" applyAlignment="1">
      <alignment horizontal="right"/>
    </xf>
    <xf numFmtId="0" fontId="14" fillId="64" borderId="5" xfId="0" applyFont="1" applyFill="1" applyBorder="1" applyAlignment="1">
      <alignment horizontal="right"/>
    </xf>
    <xf numFmtId="0" fontId="14" fillId="64" borderId="0" xfId="0" applyFont="1" applyFill="1" applyBorder="1" applyAlignment="1">
      <alignment horizontal="right"/>
    </xf>
    <xf numFmtId="0" fontId="14" fillId="64" borderId="4" xfId="0" applyFont="1" applyFill="1" applyBorder="1" applyAlignment="1">
      <alignment horizontal="right"/>
    </xf>
    <xf numFmtId="0" fontId="14" fillId="59" borderId="5" xfId="0" applyFont="1" applyFill="1" applyBorder="1" applyAlignment="1">
      <alignment horizontal="right"/>
    </xf>
    <xf numFmtId="0" fontId="14" fillId="59" borderId="0" xfId="0" applyFont="1" applyFill="1" applyBorder="1" applyAlignment="1">
      <alignment horizontal="right"/>
    </xf>
    <xf numFmtId="0" fontId="14" fillId="59" borderId="12" xfId="0" applyFont="1" applyFill="1" applyBorder="1" applyAlignment="1">
      <alignment horizontal="right"/>
    </xf>
    <xf numFmtId="0" fontId="14" fillId="64" borderId="59" xfId="0" applyFont="1" applyFill="1" applyBorder="1" applyAlignment="1">
      <alignment horizontal="right"/>
    </xf>
    <xf numFmtId="0" fontId="14" fillId="64" borderId="15" xfId="0" applyFont="1" applyFill="1" applyBorder="1" applyAlignment="1">
      <alignment horizontal="right"/>
    </xf>
    <xf numFmtId="0" fontId="14" fillId="64" borderId="58" xfId="0" applyFont="1" applyFill="1" applyBorder="1" applyAlignment="1">
      <alignment horizontal="right"/>
    </xf>
    <xf numFmtId="0" fontId="14" fillId="59" borderId="59" xfId="0" applyFont="1" applyFill="1" applyBorder="1" applyAlignment="1">
      <alignment horizontal="right"/>
    </xf>
    <xf numFmtId="0" fontId="14" fillId="59" borderId="15" xfId="0" applyFont="1" applyFill="1" applyBorder="1" applyAlignment="1">
      <alignment horizontal="right"/>
    </xf>
    <xf numFmtId="0" fontId="14" fillId="59" borderId="14" xfId="0" applyFont="1" applyFill="1" applyBorder="1" applyAlignment="1">
      <alignment horizontal="right"/>
    </xf>
    <xf numFmtId="0" fontId="64" fillId="63" borderId="18" xfId="11" applyFont="1" applyFill="1" applyBorder="1" applyAlignment="1">
      <alignment horizontal="right"/>
    </xf>
    <xf numFmtId="0" fontId="64" fillId="63" borderId="3" xfId="11" applyFont="1" applyFill="1" applyBorder="1" applyAlignment="1">
      <alignment horizontal="right"/>
    </xf>
    <xf numFmtId="0" fontId="64" fillId="63" borderId="23" xfId="11" applyFont="1" applyFill="1" applyBorder="1" applyAlignment="1">
      <alignment horizontal="right"/>
    </xf>
    <xf numFmtId="0" fontId="64" fillId="60" borderId="18" xfId="11" applyFont="1" applyFill="1" applyBorder="1" applyAlignment="1">
      <alignment horizontal="right"/>
    </xf>
    <xf numFmtId="0" fontId="64" fillId="60" borderId="3" xfId="11" applyFont="1" applyFill="1" applyBorder="1" applyAlignment="1">
      <alignment horizontal="right"/>
    </xf>
    <xf numFmtId="0" fontId="64" fillId="60" borderId="75" xfId="11" applyFont="1" applyFill="1" applyBorder="1" applyAlignment="1">
      <alignment horizontal="right"/>
    </xf>
    <xf numFmtId="2" fontId="14" fillId="59" borderId="5" xfId="0" applyNumberFormat="1" applyFont="1" applyFill="1" applyBorder="1" applyAlignment="1">
      <alignment horizontal="right"/>
    </xf>
    <xf numFmtId="2" fontId="14" fillId="64" borderId="4" xfId="0" applyNumberFormat="1" applyFont="1" applyFill="1" applyBorder="1" applyAlignment="1">
      <alignment horizontal="right"/>
    </xf>
    <xf numFmtId="4" fontId="14" fillId="59" borderId="5" xfId="0" applyNumberFormat="1" applyFont="1" applyFill="1" applyBorder="1" applyAlignment="1">
      <alignment horizontal="right" vertical="center"/>
    </xf>
    <xf numFmtId="4" fontId="14" fillId="64" borderId="12" xfId="0" applyNumberFormat="1" applyFont="1" applyFill="1" applyBorder="1" applyAlignment="1">
      <alignment horizontal="right" vertical="center"/>
    </xf>
    <xf numFmtId="4" fontId="14" fillId="64" borderId="4" xfId="0" applyNumberFormat="1" applyFont="1" applyFill="1" applyBorder="1" applyAlignment="1">
      <alignment horizontal="right" vertical="center"/>
    </xf>
    <xf numFmtId="0" fontId="60" fillId="59" borderId="59" xfId="0" applyFont="1" applyFill="1" applyBorder="1" applyAlignment="1">
      <alignment horizontal="right"/>
    </xf>
    <xf numFmtId="0" fontId="60" fillId="64" borderId="58" xfId="0" applyFont="1" applyFill="1" applyBorder="1" applyAlignment="1">
      <alignment horizontal="right"/>
    </xf>
    <xf numFmtId="0" fontId="60" fillId="64" borderId="14" xfId="0" applyFont="1" applyFill="1" applyBorder="1" applyAlignment="1">
      <alignment horizontal="right"/>
    </xf>
    <xf numFmtId="165" fontId="67" fillId="59" borderId="5" xfId="0" applyNumberFormat="1" applyFont="1" applyFill="1" applyBorder="1" applyAlignment="1">
      <alignment horizontal="center"/>
    </xf>
    <xf numFmtId="165" fontId="67" fillId="59" borderId="0" xfId="0" applyNumberFormat="1" applyFont="1" applyFill="1" applyBorder="1" applyAlignment="1">
      <alignment horizontal="center"/>
    </xf>
    <xf numFmtId="165" fontId="67" fillId="59" borderId="4" xfId="0" applyNumberFormat="1" applyFont="1" applyFill="1" applyBorder="1" applyAlignment="1">
      <alignment horizontal="center"/>
    </xf>
    <xf numFmtId="165" fontId="67" fillId="64" borderId="5" xfId="0" applyNumberFormat="1" applyFont="1" applyFill="1" applyBorder="1" applyAlignment="1">
      <alignment horizontal="center"/>
    </xf>
    <xf numFmtId="165" fontId="67" fillId="64" borderId="0" xfId="0" applyNumberFormat="1" applyFont="1" applyFill="1" applyBorder="1" applyAlignment="1">
      <alignment horizontal="center"/>
    </xf>
    <xf numFmtId="165" fontId="67" fillId="64" borderId="4" xfId="0" applyNumberFormat="1" applyFont="1" applyFill="1" applyBorder="1" applyAlignment="1">
      <alignment horizontal="center"/>
    </xf>
    <xf numFmtId="165" fontId="67" fillId="66" borderId="5" xfId="0" applyNumberFormat="1" applyFont="1" applyFill="1" applyBorder="1" applyAlignment="1">
      <alignment horizontal="center"/>
    </xf>
    <xf numFmtId="165" fontId="67" fillId="66" borderId="0" xfId="0" applyNumberFormat="1" applyFont="1" applyFill="1" applyBorder="1" applyAlignment="1">
      <alignment horizontal="center"/>
    </xf>
    <xf numFmtId="165" fontId="67" fillId="66" borderId="12" xfId="0" applyNumberFormat="1" applyFont="1" applyFill="1" applyBorder="1" applyAlignment="1">
      <alignment horizontal="center"/>
    </xf>
    <xf numFmtId="165" fontId="14" fillId="59" borderId="5" xfId="0" applyNumberFormat="1" applyFont="1" applyFill="1" applyBorder="1" applyAlignment="1">
      <alignment horizontal="center" vertical="center"/>
    </xf>
    <xf numFmtId="165" fontId="14" fillId="59" borderId="0" xfId="0" applyNumberFormat="1" applyFont="1" applyFill="1" applyBorder="1" applyAlignment="1">
      <alignment horizontal="center" vertical="center"/>
    </xf>
    <xf numFmtId="165" fontId="14" fillId="59" borderId="4" xfId="0" applyNumberFormat="1" applyFont="1" applyFill="1" applyBorder="1" applyAlignment="1">
      <alignment horizontal="center" vertical="center"/>
    </xf>
    <xf numFmtId="165" fontId="14" fillId="64" borderId="5" xfId="0" applyNumberFormat="1" applyFont="1" applyFill="1" applyBorder="1" applyAlignment="1">
      <alignment horizontal="center" vertical="center"/>
    </xf>
    <xf numFmtId="165" fontId="14" fillId="64" borderId="0" xfId="0" applyNumberFormat="1" applyFont="1" applyFill="1" applyBorder="1" applyAlignment="1">
      <alignment horizontal="center" vertical="center"/>
    </xf>
    <xf numFmtId="165" fontId="14" fillId="64" borderId="4" xfId="0" applyNumberFormat="1" applyFont="1" applyFill="1" applyBorder="1" applyAlignment="1">
      <alignment horizontal="center" vertical="center"/>
    </xf>
    <xf numFmtId="165" fontId="14" fillId="66" borderId="5" xfId="0" applyNumberFormat="1" applyFont="1" applyFill="1" applyBorder="1" applyAlignment="1">
      <alignment horizontal="center" vertical="center"/>
    </xf>
    <xf numFmtId="165" fontId="14" fillId="66" borderId="0" xfId="0" applyNumberFormat="1" applyFont="1" applyFill="1" applyBorder="1" applyAlignment="1">
      <alignment horizontal="center" vertical="center"/>
    </xf>
    <xf numFmtId="165" fontId="14" fillId="66" borderId="12" xfId="0" applyNumberFormat="1" applyFont="1" applyFill="1" applyBorder="1" applyAlignment="1">
      <alignment horizontal="center" vertical="center"/>
    </xf>
    <xf numFmtId="165" fontId="67" fillId="59" borderId="59" xfId="0" applyNumberFormat="1" applyFont="1" applyFill="1" applyBorder="1" applyAlignment="1">
      <alignment horizontal="center"/>
    </xf>
    <xf numFmtId="165" fontId="67" fillId="59" borderId="15" xfId="0" applyNumberFormat="1" applyFont="1" applyFill="1" applyBorder="1" applyAlignment="1">
      <alignment horizontal="center"/>
    </xf>
    <xf numFmtId="165" fontId="67" fillId="59" borderId="58" xfId="0" applyNumberFormat="1" applyFont="1" applyFill="1" applyBorder="1" applyAlignment="1">
      <alignment horizontal="center"/>
    </xf>
    <xf numFmtId="165" fontId="67" fillId="64" borderId="59" xfId="0" applyNumberFormat="1" applyFont="1" applyFill="1" applyBorder="1" applyAlignment="1">
      <alignment horizontal="center"/>
    </xf>
    <xf numFmtId="165" fontId="67" fillId="64" borderId="15" xfId="0" applyNumberFormat="1" applyFont="1" applyFill="1" applyBorder="1" applyAlignment="1">
      <alignment horizontal="center"/>
    </xf>
    <xf numFmtId="165" fontId="67" fillId="64" borderId="58" xfId="0" applyNumberFormat="1" applyFont="1" applyFill="1" applyBorder="1" applyAlignment="1">
      <alignment horizontal="center"/>
    </xf>
    <xf numFmtId="165" fontId="67" fillId="66" borderId="59" xfId="0" applyNumberFormat="1" applyFont="1" applyFill="1" applyBorder="1" applyAlignment="1">
      <alignment horizontal="center"/>
    </xf>
    <xf numFmtId="165" fontId="67" fillId="66" borderId="15" xfId="0" applyNumberFormat="1" applyFont="1" applyFill="1" applyBorder="1" applyAlignment="1">
      <alignment horizontal="center"/>
    </xf>
    <xf numFmtId="165" fontId="67" fillId="66" borderId="14" xfId="0" applyNumberFormat="1" applyFont="1" applyFill="1" applyBorder="1" applyAlignment="1">
      <alignment horizontal="center"/>
    </xf>
    <xf numFmtId="0" fontId="33" fillId="2" borderId="0" xfId="3" applyFont="1" applyFill="1" applyBorder="1" applyAlignment="1">
      <alignment horizontal="left"/>
    </xf>
    <xf numFmtId="0" fontId="64" fillId="2" borderId="0" xfId="11" applyFont="1" applyFill="1" applyBorder="1" applyAlignment="1">
      <alignment horizontal="left" vertical="center"/>
    </xf>
    <xf numFmtId="0" fontId="64" fillId="2" borderId="0" xfId="11" applyFont="1" applyFill="1" applyBorder="1" applyAlignment="1">
      <alignment vertical="center"/>
    </xf>
    <xf numFmtId="0" fontId="64" fillId="2" borderId="0" xfId="11" applyFont="1" applyFill="1" applyAlignment="1">
      <alignment vertical="center"/>
    </xf>
    <xf numFmtId="0" fontId="64" fillId="2" borderId="53" xfId="11" applyFont="1" applyFill="1" applyBorder="1" applyAlignment="1">
      <alignment horizontal="center" vertical="center" wrapText="1"/>
    </xf>
    <xf numFmtId="0" fontId="64" fillId="2" borderId="55" xfId="11" applyFont="1" applyFill="1" applyBorder="1" applyAlignment="1">
      <alignment horizontal="center" vertical="center"/>
    </xf>
    <xf numFmtId="0" fontId="64" fillId="2" borderId="64" xfId="11" applyFont="1" applyFill="1" applyBorder="1" applyAlignment="1">
      <alignment horizontal="center" vertical="center" wrapText="1"/>
    </xf>
    <xf numFmtId="172" fontId="67" fillId="2" borderId="11" xfId="11" applyNumberFormat="1" applyFont="1" applyFill="1" applyBorder="1" applyAlignment="1">
      <alignment horizontal="center"/>
    </xf>
    <xf numFmtId="175" fontId="67" fillId="2" borderId="0" xfId="11" applyNumberFormat="1" applyFont="1" applyFill="1" applyBorder="1" applyAlignment="1">
      <alignment horizontal="right"/>
    </xf>
    <xf numFmtId="175" fontId="67" fillId="64" borderId="5" xfId="11" applyNumberFormat="1" applyFont="1" applyFill="1" applyBorder="1" applyAlignment="1">
      <alignment horizontal="right"/>
    </xf>
    <xf numFmtId="175" fontId="67" fillId="64" borderId="0" xfId="11" applyNumberFormat="1" applyFont="1" applyFill="1" applyBorder="1" applyAlignment="1">
      <alignment horizontal="right"/>
    </xf>
    <xf numFmtId="175" fontId="67" fillId="64" borderId="4" xfId="11" applyNumberFormat="1" applyFont="1" applyFill="1" applyBorder="1" applyAlignment="1">
      <alignment horizontal="right"/>
    </xf>
    <xf numFmtId="175" fontId="67" fillId="59" borderId="5" xfId="11" applyNumberFormat="1" applyFont="1" applyFill="1" applyBorder="1" applyAlignment="1">
      <alignment horizontal="right"/>
    </xf>
    <xf numFmtId="175" fontId="67" fillId="59" borderId="0" xfId="11" applyNumberFormat="1" applyFont="1" applyFill="1" applyBorder="1" applyAlignment="1">
      <alignment horizontal="right"/>
    </xf>
    <xf numFmtId="175" fontId="67" fillId="59" borderId="12" xfId="11" applyNumberFormat="1" applyFont="1" applyFill="1" applyBorder="1" applyAlignment="1">
      <alignment horizontal="right"/>
    </xf>
    <xf numFmtId="172" fontId="67" fillId="2" borderId="13" xfId="11" applyNumberFormat="1" applyFont="1" applyFill="1" applyBorder="1" applyAlignment="1">
      <alignment horizontal="center"/>
    </xf>
    <xf numFmtId="175" fontId="67" fillId="64" borderId="59" xfId="11" applyNumberFormat="1" applyFont="1" applyFill="1" applyBorder="1" applyAlignment="1">
      <alignment horizontal="right"/>
    </xf>
    <xf numFmtId="175" fontId="67" fillId="64" borderId="15" xfId="11" applyNumberFormat="1" applyFont="1" applyFill="1" applyBorder="1" applyAlignment="1">
      <alignment horizontal="right"/>
    </xf>
    <xf numFmtId="175" fontId="67" fillId="64" borderId="58" xfId="11" applyNumberFormat="1" applyFont="1" applyFill="1" applyBorder="1" applyAlignment="1">
      <alignment horizontal="right"/>
    </xf>
    <xf numFmtId="175" fontId="67" fillId="59" borderId="59" xfId="11" applyNumberFormat="1" applyFont="1" applyFill="1" applyBorder="1" applyAlignment="1">
      <alignment horizontal="right"/>
    </xf>
    <xf numFmtId="175" fontId="67" fillId="59" borderId="15" xfId="11" applyNumberFormat="1" applyFont="1" applyFill="1" applyBorder="1" applyAlignment="1">
      <alignment horizontal="right"/>
    </xf>
    <xf numFmtId="175" fontId="67" fillId="59" borderId="14" xfId="11" applyNumberFormat="1" applyFont="1" applyFill="1" applyBorder="1" applyAlignment="1">
      <alignment horizontal="right"/>
    </xf>
    <xf numFmtId="172" fontId="67" fillId="2" borderId="0" xfId="11" applyNumberFormat="1" applyFont="1" applyFill="1" applyBorder="1" applyAlignment="1">
      <alignment horizontal="center"/>
    </xf>
    <xf numFmtId="172" fontId="67" fillId="2" borderId="0" xfId="11" applyNumberFormat="1" applyFont="1" applyFill="1" applyBorder="1" applyAlignment="1">
      <alignment horizontal="left"/>
    </xf>
    <xf numFmtId="0" fontId="64" fillId="2" borderId="8" xfId="11" applyFont="1" applyFill="1" applyBorder="1" applyAlignment="1">
      <alignment horizontal="center" vertical="center" wrapText="1"/>
    </xf>
    <xf numFmtId="175" fontId="67" fillId="64" borderId="11" xfId="11" applyNumberFormat="1" applyFont="1" applyFill="1" applyBorder="1" applyAlignment="1">
      <alignment horizontal="right"/>
    </xf>
    <xf numFmtId="174" fontId="67" fillId="64" borderId="0" xfId="11" applyNumberFormat="1" applyFont="1" applyFill="1" applyBorder="1" applyAlignment="1">
      <alignment horizontal="right"/>
    </xf>
    <xf numFmtId="174" fontId="67" fillId="59" borderId="0" xfId="11" applyNumberFormat="1" applyFont="1" applyFill="1" applyBorder="1" applyAlignment="1">
      <alignment horizontal="right"/>
    </xf>
    <xf numFmtId="172" fontId="67" fillId="2" borderId="60" xfId="11" applyNumberFormat="1" applyFont="1" applyFill="1" applyBorder="1" applyAlignment="1">
      <alignment horizontal="center"/>
    </xf>
    <xf numFmtId="172" fontId="14" fillId="2" borderId="11" xfId="11" applyNumberFormat="1" applyFont="1" applyFill="1" applyBorder="1" applyAlignment="1">
      <alignment horizontal="center"/>
    </xf>
    <xf numFmtId="175" fontId="67" fillId="64" borderId="13" xfId="11" applyNumberFormat="1" applyFont="1" applyFill="1" applyBorder="1" applyAlignment="1">
      <alignment horizontal="right"/>
    </xf>
    <xf numFmtId="174" fontId="67" fillId="64" borderId="15" xfId="11" applyNumberFormat="1" applyFont="1" applyFill="1" applyBorder="1" applyAlignment="1">
      <alignment horizontal="right"/>
    </xf>
    <xf numFmtId="174" fontId="67" fillId="59" borderId="15" xfId="11" applyNumberFormat="1" applyFont="1" applyFill="1" applyBorder="1" applyAlignment="1">
      <alignment horizontal="right"/>
    </xf>
    <xf numFmtId="174" fontId="67" fillId="2" borderId="0" xfId="11" applyNumberFormat="1" applyFont="1" applyFill="1" applyBorder="1" applyAlignment="1">
      <alignment horizontal="right"/>
    </xf>
    <xf numFmtId="0" fontId="64" fillId="63" borderId="67" xfId="11" applyFont="1" applyFill="1" applyBorder="1" applyAlignment="1">
      <alignment horizontal="right" vertical="center"/>
    </xf>
    <xf numFmtId="0" fontId="64" fillId="63" borderId="3" xfId="11" applyFont="1" applyFill="1" applyBorder="1" applyAlignment="1">
      <alignment horizontal="right" vertical="center"/>
    </xf>
    <xf numFmtId="0" fontId="64" fillId="63" borderId="23" xfId="11" applyFont="1" applyFill="1" applyBorder="1" applyAlignment="1">
      <alignment horizontal="right" vertical="center"/>
    </xf>
    <xf numFmtId="0" fontId="64" fillId="60" borderId="18" xfId="11" applyFont="1" applyFill="1" applyBorder="1" applyAlignment="1">
      <alignment horizontal="right" vertical="center"/>
    </xf>
    <xf numFmtId="0" fontId="64" fillId="60" borderId="3" xfId="11" applyFont="1" applyFill="1" applyBorder="1" applyAlignment="1">
      <alignment horizontal="right" vertical="center"/>
    </xf>
    <xf numFmtId="0" fontId="64" fillId="60" borderId="75" xfId="11" applyFont="1" applyFill="1" applyBorder="1" applyAlignment="1">
      <alignment horizontal="right" vertical="center"/>
    </xf>
    <xf numFmtId="0" fontId="64" fillId="63" borderId="72" xfId="11" applyFont="1" applyFill="1" applyBorder="1" applyAlignment="1">
      <alignment horizontal="right" vertical="center"/>
    </xf>
    <xf numFmtId="0" fontId="64" fillId="63" borderId="73" xfId="11" applyFont="1" applyFill="1" applyBorder="1" applyAlignment="1">
      <alignment horizontal="right" vertical="center"/>
    </xf>
    <xf numFmtId="0" fontId="64" fillId="63" borderId="57" xfId="11" applyFont="1" applyFill="1" applyBorder="1" applyAlignment="1">
      <alignment horizontal="right" vertical="center"/>
    </xf>
    <xf numFmtId="0" fontId="64" fillId="60" borderId="72" xfId="11" applyFont="1" applyFill="1" applyBorder="1" applyAlignment="1">
      <alignment horizontal="right" vertical="center"/>
    </xf>
    <xf numFmtId="0" fontId="64" fillId="60" borderId="73" xfId="11" applyFont="1" applyFill="1" applyBorder="1" applyAlignment="1">
      <alignment horizontal="right" vertical="center"/>
    </xf>
    <xf numFmtId="0" fontId="64" fillId="60" borderId="74" xfId="11" applyFont="1" applyFill="1" applyBorder="1" applyAlignment="1">
      <alignment horizontal="right" vertical="center"/>
    </xf>
    <xf numFmtId="0" fontId="67" fillId="64" borderId="61" xfId="0" applyFont="1" applyFill="1" applyBorder="1" applyAlignment="1">
      <alignment horizontal="left"/>
    </xf>
    <xf numFmtId="3" fontId="67" fillId="64" borderId="0" xfId="0" applyNumberFormat="1" applyFont="1" applyFill="1" applyBorder="1" applyAlignment="1">
      <alignment horizontal="right"/>
    </xf>
    <xf numFmtId="3" fontId="67" fillId="64" borderId="12" xfId="0" applyNumberFormat="1" applyFont="1" applyFill="1" applyBorder="1" applyAlignment="1">
      <alignment horizontal="right"/>
    </xf>
    <xf numFmtId="0" fontId="67" fillId="64" borderId="62" xfId="0" applyFont="1" applyFill="1" applyBorder="1" applyAlignment="1">
      <alignment horizontal="left"/>
    </xf>
    <xf numFmtId="3" fontId="67" fillId="64" borderId="15" xfId="0" applyNumberFormat="1" applyFont="1" applyFill="1" applyBorder="1" applyAlignment="1">
      <alignment horizontal="right"/>
    </xf>
    <xf numFmtId="3" fontId="67" fillId="64" borderId="14" xfId="0" applyNumberFormat="1" applyFont="1" applyFill="1" applyBorder="1" applyAlignment="1">
      <alignment horizontal="right"/>
    </xf>
    <xf numFmtId="0" fontId="67" fillId="59" borderId="61" xfId="0" applyFont="1" applyFill="1" applyBorder="1" applyAlignment="1">
      <alignment horizontal="left"/>
    </xf>
    <xf numFmtId="3" fontId="67" fillId="59" borderId="0" xfId="0" applyNumberFormat="1" applyFont="1" applyFill="1" applyBorder="1" applyAlignment="1">
      <alignment horizontal="right"/>
    </xf>
    <xf numFmtId="3" fontId="67" fillId="59" borderId="12" xfId="0" applyNumberFormat="1" applyFont="1" applyFill="1" applyBorder="1" applyAlignment="1">
      <alignment horizontal="right"/>
    </xf>
    <xf numFmtId="0" fontId="67" fillId="59" borderId="62" xfId="0" applyFont="1" applyFill="1" applyBorder="1" applyAlignment="1">
      <alignment horizontal="left"/>
    </xf>
    <xf numFmtId="3" fontId="67" fillId="59" borderId="15" xfId="0" applyNumberFormat="1" applyFont="1" applyFill="1" applyBorder="1" applyAlignment="1">
      <alignment horizontal="right"/>
    </xf>
    <xf numFmtId="3" fontId="67" fillId="59" borderId="14" xfId="0" applyNumberFormat="1" applyFont="1" applyFill="1" applyBorder="1" applyAlignment="1">
      <alignment horizontal="right"/>
    </xf>
    <xf numFmtId="2" fontId="70" fillId="59" borderId="0" xfId="0" applyNumberFormat="1" applyFont="1" applyFill="1" applyBorder="1" applyAlignment="1">
      <alignment horizontal="right" wrapText="1"/>
    </xf>
    <xf numFmtId="2" fontId="70" fillId="59" borderId="12" xfId="0" applyNumberFormat="1" applyFont="1" applyFill="1" applyBorder="1" applyAlignment="1">
      <alignment horizontal="right" wrapText="1"/>
    </xf>
    <xf numFmtId="2" fontId="70" fillId="64" borderId="0" xfId="0" applyNumberFormat="1" applyFont="1" applyFill="1" applyBorder="1" applyAlignment="1">
      <alignment horizontal="right" wrapText="1"/>
    </xf>
    <xf numFmtId="2" fontId="70" fillId="64" borderId="12" xfId="0" quotePrefix="1" applyNumberFormat="1" applyFont="1" applyFill="1" applyBorder="1" applyAlignment="1">
      <alignment horizontal="right" wrapText="1"/>
    </xf>
    <xf numFmtId="2" fontId="70" fillId="64" borderId="12" xfId="0" applyNumberFormat="1" applyFont="1" applyFill="1" applyBorder="1" applyAlignment="1">
      <alignment horizontal="right" wrapText="1"/>
    </xf>
    <xf numFmtId="0" fontId="3" fillId="63" borderId="0" xfId="0" applyFont="1" applyFill="1" applyBorder="1"/>
    <xf numFmtId="0" fontId="3" fillId="63" borderId="12" xfId="0" applyFont="1" applyFill="1" applyBorder="1"/>
    <xf numFmtId="0" fontId="3" fillId="60" borderId="0" xfId="0" applyFont="1" applyFill="1" applyBorder="1"/>
    <xf numFmtId="0" fontId="3" fillId="60" borderId="12" xfId="0" applyFont="1" applyFill="1" applyBorder="1"/>
    <xf numFmtId="170" fontId="14" fillId="64" borderId="0" xfId="0" applyNumberFormat="1" applyFont="1" applyFill="1" applyBorder="1" applyAlignment="1">
      <alignment horizontal="right"/>
    </xf>
    <xf numFmtId="3" fontId="14" fillId="64" borderId="12" xfId="0" applyNumberFormat="1" applyFont="1" applyFill="1" applyBorder="1" applyAlignment="1">
      <alignment horizontal="right"/>
    </xf>
    <xf numFmtId="170" fontId="14" fillId="64" borderId="12" xfId="0" applyNumberFormat="1" applyFont="1" applyFill="1" applyBorder="1" applyAlignment="1">
      <alignment horizontal="right"/>
    </xf>
    <xf numFmtId="170" fontId="14" fillId="64" borderId="2" xfId="0" applyNumberFormat="1" applyFont="1" applyFill="1" applyBorder="1" applyAlignment="1">
      <alignment horizontal="right"/>
    </xf>
    <xf numFmtId="170" fontId="14" fillId="64" borderId="71" xfId="0" applyNumberFormat="1" applyFont="1" applyFill="1" applyBorder="1" applyAlignment="1">
      <alignment horizontal="right"/>
    </xf>
    <xf numFmtId="170" fontId="14" fillId="59" borderId="0" xfId="0" applyNumberFormat="1" applyFont="1" applyFill="1" applyBorder="1" applyAlignment="1">
      <alignment horizontal="right"/>
    </xf>
    <xf numFmtId="3" fontId="14" fillId="59" borderId="0" xfId="0" applyNumberFormat="1" applyFont="1" applyFill="1" applyBorder="1" applyAlignment="1">
      <alignment horizontal="right"/>
    </xf>
    <xf numFmtId="3" fontId="14" fillId="59" borderId="12" xfId="0" applyNumberFormat="1" applyFont="1" applyFill="1" applyBorder="1" applyAlignment="1">
      <alignment horizontal="right"/>
    </xf>
    <xf numFmtId="170" fontId="14" fillId="59" borderId="12" xfId="0" applyNumberFormat="1" applyFont="1" applyFill="1" applyBorder="1" applyAlignment="1">
      <alignment horizontal="right"/>
    </xf>
    <xf numFmtId="170" fontId="14" fillId="59" borderId="88" xfId="0" applyNumberFormat="1" applyFont="1" applyFill="1" applyBorder="1" applyAlignment="1">
      <alignment horizontal="right"/>
    </xf>
    <xf numFmtId="170" fontId="14" fillId="59" borderId="89" xfId="0" applyNumberFormat="1" applyFont="1" applyFill="1" applyBorder="1" applyAlignment="1">
      <alignment horizontal="right"/>
    </xf>
    <xf numFmtId="1" fontId="14" fillId="59" borderId="0" xfId="0" applyNumberFormat="1" applyFont="1" applyFill="1" applyBorder="1" applyAlignment="1">
      <alignment horizontal="center"/>
    </xf>
    <xf numFmtId="1" fontId="14" fillId="59" borderId="88" xfId="0" applyNumberFormat="1" applyFont="1" applyFill="1" applyBorder="1" applyAlignment="1">
      <alignment horizontal="center"/>
    </xf>
    <xf numFmtId="0" fontId="14" fillId="65" borderId="0" xfId="0" applyFont="1" applyFill="1" applyBorder="1"/>
    <xf numFmtId="0" fontId="14" fillId="65" borderId="0" xfId="0" applyFont="1" applyFill="1" applyBorder="1" applyAlignment="1">
      <alignment horizontal="center"/>
    </xf>
    <xf numFmtId="0" fontId="0" fillId="65" borderId="0" xfId="0" applyFont="1" applyFill="1" applyBorder="1" applyAlignment="1">
      <alignment vertical="center"/>
    </xf>
    <xf numFmtId="0" fontId="67" fillId="71" borderId="1" xfId="0" applyFont="1" applyFill="1" applyBorder="1" applyAlignment="1">
      <alignment vertical="center"/>
    </xf>
    <xf numFmtId="165" fontId="67" fillId="71" borderId="1" xfId="0" applyNumberFormat="1" applyFont="1" applyFill="1" applyBorder="1" applyAlignment="1">
      <alignment horizontal="center" vertical="center"/>
    </xf>
    <xf numFmtId="167" fontId="67" fillId="71" borderId="1" xfId="0" applyNumberFormat="1" applyFont="1" applyFill="1" applyBorder="1" applyAlignment="1">
      <alignment horizontal="center" vertical="center"/>
    </xf>
    <xf numFmtId="0" fontId="67" fillId="71" borderId="2" xfId="0" applyFont="1" applyFill="1" applyBorder="1" applyAlignment="1">
      <alignment vertical="center"/>
    </xf>
    <xf numFmtId="165" fontId="64" fillId="71" borderId="2" xfId="0" applyNumberFormat="1" applyFont="1" applyFill="1" applyBorder="1" applyAlignment="1">
      <alignment horizontal="center" vertical="center"/>
    </xf>
    <xf numFmtId="165" fontId="67" fillId="71" borderId="2" xfId="0" applyNumberFormat="1" applyFont="1" applyFill="1" applyBorder="1" applyAlignment="1">
      <alignment horizontal="center" vertical="center"/>
    </xf>
    <xf numFmtId="167" fontId="67" fillId="71" borderId="2" xfId="0" applyNumberFormat="1" applyFont="1" applyFill="1" applyBorder="1" applyAlignment="1">
      <alignment horizontal="center" vertical="center"/>
    </xf>
    <xf numFmtId="0" fontId="67" fillId="71" borderId="0" xfId="0" applyFont="1" applyFill="1" applyBorder="1" applyAlignment="1">
      <alignment vertical="center"/>
    </xf>
    <xf numFmtId="165" fontId="64" fillId="71" borderId="0" xfId="0" applyNumberFormat="1" applyFont="1" applyFill="1" applyBorder="1" applyAlignment="1">
      <alignment horizontal="center" vertical="center"/>
    </xf>
    <xf numFmtId="165" fontId="67" fillId="71" borderId="0" xfId="0" applyNumberFormat="1" applyFont="1" applyFill="1" applyBorder="1" applyAlignment="1">
      <alignment horizontal="center" vertical="center"/>
    </xf>
    <xf numFmtId="167" fontId="67" fillId="71" borderId="0" xfId="0" applyNumberFormat="1" applyFont="1" applyFill="1" applyBorder="1" applyAlignment="1">
      <alignment horizontal="center" vertical="center"/>
    </xf>
    <xf numFmtId="167" fontId="109" fillId="71" borderId="1" xfId="0" applyNumberFormat="1" applyFont="1" applyFill="1" applyBorder="1" applyAlignment="1">
      <alignment horizontal="center" vertical="center"/>
    </xf>
    <xf numFmtId="165" fontId="110" fillId="71" borderId="1" xfId="0" applyNumberFormat="1" applyFont="1" applyFill="1" applyBorder="1" applyAlignment="1">
      <alignment horizontal="center" vertical="center"/>
    </xf>
    <xf numFmtId="167" fontId="110" fillId="71" borderId="2" xfId="0" applyNumberFormat="1" applyFont="1" applyFill="1" applyBorder="1" applyAlignment="1">
      <alignment horizontal="center" vertical="center"/>
    </xf>
    <xf numFmtId="167" fontId="109" fillId="71" borderId="2" xfId="0" applyNumberFormat="1" applyFont="1" applyFill="1" applyBorder="1" applyAlignment="1">
      <alignment horizontal="center" vertical="center"/>
    </xf>
    <xf numFmtId="0" fontId="67" fillId="71" borderId="0" xfId="0" applyFont="1" applyFill="1" applyBorder="1"/>
    <xf numFmtId="167" fontId="34" fillId="71" borderId="0" xfId="0" applyNumberFormat="1" applyFont="1" applyFill="1" applyBorder="1" applyAlignment="1">
      <alignment horizontal="center"/>
    </xf>
    <xf numFmtId="0" fontId="67" fillId="71" borderId="1" xfId="0" applyFont="1" applyFill="1" applyBorder="1"/>
    <xf numFmtId="165" fontId="14" fillId="71" borderId="1" xfId="0" applyNumberFormat="1" applyFont="1" applyFill="1" applyBorder="1" applyAlignment="1">
      <alignment horizontal="center"/>
    </xf>
    <xf numFmtId="167" fontId="34" fillId="71" borderId="1" xfId="0" applyNumberFormat="1" applyFont="1" applyFill="1" applyBorder="1" applyAlignment="1">
      <alignment horizontal="center"/>
    </xf>
    <xf numFmtId="0" fontId="67" fillId="71" borderId="2" xfId="0" applyFont="1" applyFill="1" applyBorder="1"/>
    <xf numFmtId="165" fontId="14" fillId="71" borderId="2" xfId="0" applyNumberFormat="1" applyFont="1" applyFill="1" applyBorder="1" applyAlignment="1">
      <alignment horizontal="center"/>
    </xf>
    <xf numFmtId="167" fontId="34" fillId="71" borderId="2" xfId="0" applyNumberFormat="1" applyFont="1" applyFill="1" applyBorder="1" applyAlignment="1">
      <alignment horizontal="center"/>
    </xf>
    <xf numFmtId="0" fontId="14" fillId="65" borderId="12" xfId="0" applyFont="1" applyFill="1" applyBorder="1" applyAlignment="1">
      <alignment horizontal="center"/>
    </xf>
    <xf numFmtId="0" fontId="14" fillId="71" borderId="15" xfId="0" applyFont="1" applyFill="1" applyBorder="1"/>
    <xf numFmtId="0" fontId="14" fillId="65" borderId="11" xfId="0" applyFont="1" applyFill="1" applyBorder="1"/>
    <xf numFmtId="0" fontId="107" fillId="65" borderId="9" xfId="0" applyFont="1" applyFill="1" applyBorder="1" applyAlignment="1">
      <alignment horizontal="center" vertical="top" wrapText="1"/>
    </xf>
    <xf numFmtId="0" fontId="14" fillId="65" borderId="8" xfId="0" applyFont="1" applyFill="1" applyBorder="1"/>
    <xf numFmtId="0" fontId="14" fillId="65" borderId="9" xfId="0" applyFont="1" applyFill="1" applyBorder="1"/>
    <xf numFmtId="0" fontId="14" fillId="65" borderId="9" xfId="0" applyFont="1" applyFill="1" applyBorder="1" applyAlignment="1">
      <alignment horizontal="center"/>
    </xf>
    <xf numFmtId="0" fontId="67" fillId="65" borderId="8" xfId="0" applyFont="1" applyFill="1" applyBorder="1" applyAlignment="1">
      <alignment vertical="center"/>
    </xf>
    <xf numFmtId="0" fontId="67" fillId="65" borderId="9" xfId="0" applyFont="1" applyFill="1" applyBorder="1" applyAlignment="1">
      <alignment vertical="center"/>
    </xf>
    <xf numFmtId="0" fontId="67" fillId="65" borderId="11" xfId="0" applyFont="1" applyFill="1" applyBorder="1" applyAlignment="1">
      <alignment vertical="center"/>
    </xf>
    <xf numFmtId="0" fontId="67" fillId="65" borderId="0" xfId="0" applyFont="1" applyFill="1" applyBorder="1" applyAlignment="1">
      <alignment horizontal="center" vertical="center"/>
    </xf>
    <xf numFmtId="165" fontId="67" fillId="71" borderId="12" xfId="0" applyNumberFormat="1" applyFont="1" applyFill="1" applyBorder="1" applyAlignment="1">
      <alignment horizontal="center" vertical="center"/>
    </xf>
    <xf numFmtId="165" fontId="67" fillId="71" borderId="63" xfId="0" applyNumberFormat="1" applyFont="1" applyFill="1" applyBorder="1" applyAlignment="1">
      <alignment horizontal="center" vertical="center"/>
    </xf>
    <xf numFmtId="165" fontId="67" fillId="71" borderId="71" xfId="0" applyNumberFormat="1" applyFont="1" applyFill="1" applyBorder="1" applyAlignment="1">
      <alignment horizontal="center" vertical="center"/>
    </xf>
    <xf numFmtId="0" fontId="67" fillId="65" borderId="0" xfId="0" applyFont="1" applyFill="1" applyBorder="1" applyAlignment="1">
      <alignment vertical="center"/>
    </xf>
    <xf numFmtId="167" fontId="109" fillId="71" borderId="0" xfId="0" applyNumberFormat="1" applyFont="1" applyFill="1" applyBorder="1" applyAlignment="1">
      <alignment horizontal="center" vertical="center"/>
    </xf>
    <xf numFmtId="167" fontId="109" fillId="71" borderId="12" xfId="0" applyNumberFormat="1" applyFont="1" applyFill="1" applyBorder="1" applyAlignment="1">
      <alignment horizontal="center" vertical="center"/>
    </xf>
    <xf numFmtId="167" fontId="109" fillId="71" borderId="63" xfId="0" applyNumberFormat="1" applyFont="1" applyFill="1" applyBorder="1" applyAlignment="1">
      <alignment horizontal="center" vertical="center"/>
    </xf>
    <xf numFmtId="165" fontId="110" fillId="71" borderId="0" xfId="0" applyNumberFormat="1" applyFont="1" applyFill="1" applyBorder="1" applyAlignment="1">
      <alignment horizontal="center" vertical="center"/>
    </xf>
    <xf numFmtId="167" fontId="109" fillId="71" borderId="71" xfId="0" applyNumberFormat="1" applyFont="1" applyFill="1" applyBorder="1" applyAlignment="1">
      <alignment horizontal="center" vertical="center"/>
    </xf>
    <xf numFmtId="0" fontId="67" fillId="71" borderId="15" xfId="0" applyFont="1" applyFill="1" applyBorder="1" applyAlignment="1">
      <alignment vertical="center"/>
    </xf>
    <xf numFmtId="167" fontId="110" fillId="71" borderId="15" xfId="0" applyNumberFormat="1" applyFont="1" applyFill="1" applyBorder="1" applyAlignment="1">
      <alignment horizontal="center" vertical="center"/>
    </xf>
    <xf numFmtId="167" fontId="109" fillId="71" borderId="15" xfId="0" applyNumberFormat="1" applyFont="1" applyFill="1" applyBorder="1" applyAlignment="1">
      <alignment horizontal="center" vertical="center"/>
    </xf>
    <xf numFmtId="167" fontId="109" fillId="71" borderId="14" xfId="0" applyNumberFormat="1" applyFont="1" applyFill="1" applyBorder="1" applyAlignment="1">
      <alignment horizontal="center" vertical="center"/>
    </xf>
    <xf numFmtId="167" fontId="34" fillId="71" borderId="12" xfId="0" applyNumberFormat="1" applyFont="1" applyFill="1" applyBorder="1" applyAlignment="1">
      <alignment horizontal="center"/>
    </xf>
    <xf numFmtId="167" fontId="34" fillId="71" borderId="63" xfId="0" applyNumberFormat="1" applyFont="1" applyFill="1" applyBorder="1" applyAlignment="1">
      <alignment horizontal="center"/>
    </xf>
    <xf numFmtId="167" fontId="34" fillId="71" borderId="71" xfId="0" applyNumberFormat="1" applyFont="1" applyFill="1" applyBorder="1" applyAlignment="1">
      <alignment horizontal="center"/>
    </xf>
    <xf numFmtId="0" fontId="67" fillId="71" borderId="15" xfId="0" applyFont="1" applyFill="1" applyBorder="1"/>
    <xf numFmtId="165" fontId="14" fillId="71" borderId="15" xfId="0" applyNumberFormat="1" applyFont="1" applyFill="1" applyBorder="1" applyAlignment="1">
      <alignment horizontal="center"/>
    </xf>
    <xf numFmtId="167" fontId="34" fillId="71" borderId="15" xfId="0" applyNumberFormat="1" applyFont="1" applyFill="1" applyBorder="1" applyAlignment="1">
      <alignment horizontal="center"/>
    </xf>
    <xf numFmtId="167" fontId="34" fillId="71" borderId="14" xfId="0" applyNumberFormat="1" applyFont="1" applyFill="1" applyBorder="1" applyAlignment="1">
      <alignment horizontal="center"/>
    </xf>
    <xf numFmtId="49" fontId="73" fillId="68" borderId="75" xfId="0" applyNumberFormat="1" applyFont="1" applyFill="1" applyBorder="1" applyAlignment="1">
      <alignment horizontal="center"/>
    </xf>
    <xf numFmtId="3" fontId="14" fillId="64" borderId="59" xfId="6" applyNumberFormat="1" applyFont="1" applyFill="1" applyBorder="1" applyAlignment="1">
      <alignment horizontal="center"/>
    </xf>
    <xf numFmtId="3" fontId="14" fillId="59" borderId="15" xfId="6" applyNumberFormat="1" applyFont="1" applyFill="1" applyBorder="1" applyAlignment="1">
      <alignment horizontal="center"/>
    </xf>
    <xf numFmtId="2" fontId="14" fillId="64" borderId="88" xfId="77" applyNumberFormat="1" applyFont="1" applyFill="1" applyBorder="1" applyAlignment="1">
      <alignment horizontal="center"/>
    </xf>
    <xf numFmtId="2" fontId="14" fillId="59" borderId="88" xfId="77" applyNumberFormat="1" applyFont="1" applyFill="1" applyBorder="1" applyAlignment="1">
      <alignment horizontal="center"/>
    </xf>
    <xf numFmtId="2" fontId="14" fillId="59" borderId="89" xfId="77" applyNumberFormat="1" applyFont="1" applyFill="1" applyBorder="1" applyAlignment="1">
      <alignment horizontal="center"/>
    </xf>
    <xf numFmtId="0" fontId="64" fillId="67" borderId="0" xfId="0" applyFont="1" applyFill="1" applyBorder="1" applyAlignment="1">
      <alignment horizontal="center" vertical="center"/>
    </xf>
    <xf numFmtId="3" fontId="67" fillId="59" borderId="2" xfId="0" applyNumberFormat="1" applyFont="1" applyFill="1" applyBorder="1" applyAlignment="1">
      <alignment horizontal="right"/>
    </xf>
    <xf numFmtId="3" fontId="67" fillId="59" borderId="71" xfId="0" applyNumberFormat="1" applyFont="1" applyFill="1" applyBorder="1" applyAlignment="1">
      <alignment horizontal="right"/>
    </xf>
    <xf numFmtId="0" fontId="64" fillId="61" borderId="0" xfId="0" applyFont="1" applyFill="1" applyBorder="1" applyAlignment="1">
      <alignment horizontal="center" vertical="center"/>
    </xf>
    <xf numFmtId="0" fontId="67" fillId="64" borderId="60" xfId="0" applyFont="1" applyFill="1" applyBorder="1" applyAlignment="1">
      <alignment horizontal="left"/>
    </xf>
    <xf numFmtId="3" fontId="67" fillId="64" borderId="2" xfId="0" applyNumberFormat="1" applyFont="1" applyFill="1" applyBorder="1" applyAlignment="1">
      <alignment horizontal="right"/>
    </xf>
    <xf numFmtId="3" fontId="67" fillId="64" borderId="71" xfId="0" applyNumberFormat="1" applyFont="1" applyFill="1" applyBorder="1" applyAlignment="1">
      <alignment horizontal="right"/>
    </xf>
    <xf numFmtId="0" fontId="66" fillId="61" borderId="70" xfId="14" applyFont="1" applyFill="1" applyBorder="1" applyAlignment="1">
      <alignment horizontal="left"/>
    </xf>
    <xf numFmtId="0" fontId="66" fillId="61" borderId="1" xfId="0" applyFont="1" applyFill="1" applyBorder="1"/>
    <xf numFmtId="0" fontId="66" fillId="61" borderId="63" xfId="0" applyFont="1" applyFill="1" applyBorder="1"/>
    <xf numFmtId="0" fontId="67" fillId="64" borderId="11" xfId="0" applyFont="1" applyFill="1" applyBorder="1" applyAlignment="1">
      <alignment horizontal="left"/>
    </xf>
    <xf numFmtId="0" fontId="67" fillId="64" borderId="4" xfId="0" applyFont="1" applyFill="1" applyBorder="1" applyAlignment="1">
      <alignment horizontal="left"/>
    </xf>
    <xf numFmtId="0" fontId="33" fillId="64" borderId="11" xfId="9" applyFont="1" applyFill="1" applyBorder="1" applyAlignment="1">
      <alignment horizontal="left"/>
    </xf>
    <xf numFmtId="0" fontId="33" fillId="64" borderId="4" xfId="9" applyFont="1" applyFill="1" applyBorder="1" applyAlignment="1">
      <alignment horizontal="left"/>
    </xf>
    <xf numFmtId="0" fontId="14" fillId="64" borderId="11" xfId="0" applyFont="1" applyFill="1" applyBorder="1"/>
    <xf numFmtId="0" fontId="14" fillId="64" borderId="4" xfId="0" applyFont="1" applyFill="1" applyBorder="1"/>
    <xf numFmtId="0" fontId="14" fillId="64" borderId="4" xfId="0" applyFont="1" applyFill="1" applyBorder="1" applyAlignment="1">
      <alignment wrapText="1"/>
    </xf>
    <xf numFmtId="0" fontId="33" fillId="64" borderId="4" xfId="9" quotePrefix="1" applyFont="1" applyFill="1" applyBorder="1" applyAlignment="1">
      <alignment horizontal="left" wrapText="1"/>
    </xf>
    <xf numFmtId="0" fontId="67" fillId="64" borderId="11" xfId="0" applyFont="1" applyFill="1" applyBorder="1" applyAlignment="1">
      <alignment horizontal="left" vertical="top" wrapText="1"/>
    </xf>
    <xf numFmtId="0" fontId="67" fillId="64" borderId="4" xfId="0" applyFont="1" applyFill="1" applyBorder="1" applyAlignment="1">
      <alignment horizontal="left" wrapText="1"/>
    </xf>
    <xf numFmtId="3" fontId="66" fillId="2" borderId="0" xfId="0" applyNumberFormat="1" applyFont="1" applyFill="1" applyBorder="1" applyAlignment="1">
      <alignment horizontal="right"/>
    </xf>
    <xf numFmtId="0" fontId="66" fillId="67" borderId="70" xfId="14" applyFont="1" applyFill="1" applyBorder="1" applyAlignment="1">
      <alignment horizontal="left"/>
    </xf>
    <xf numFmtId="0" fontId="66" fillId="67" borderId="1" xfId="0" applyFont="1" applyFill="1" applyBorder="1"/>
    <xf numFmtId="0" fontId="66" fillId="67" borderId="63" xfId="0" applyFont="1" applyFill="1" applyBorder="1"/>
    <xf numFmtId="0" fontId="67" fillId="59" borderId="11" xfId="0" applyFont="1" applyFill="1" applyBorder="1" applyAlignment="1">
      <alignment horizontal="left"/>
    </xf>
    <xf numFmtId="0" fontId="67" fillId="59" borderId="4" xfId="0" applyFont="1" applyFill="1" applyBorder="1" applyAlignment="1">
      <alignment horizontal="left"/>
    </xf>
    <xf numFmtId="0" fontId="33" fillId="59" borderId="11" xfId="9" applyFont="1" applyFill="1" applyBorder="1" applyAlignment="1">
      <alignment horizontal="left"/>
    </xf>
    <xf numFmtId="0" fontId="33" fillId="59" borderId="4" xfId="9" applyFont="1" applyFill="1" applyBorder="1" applyAlignment="1">
      <alignment horizontal="left"/>
    </xf>
    <xf numFmtId="0" fontId="14" fillId="59" borderId="11" xfId="0" applyFont="1" applyFill="1" applyBorder="1"/>
    <xf numFmtId="0" fontId="14" fillId="59" borderId="4" xfId="0" applyFont="1" applyFill="1" applyBorder="1"/>
    <xf numFmtId="0" fontId="14" fillId="59" borderId="4" xfId="0" applyFont="1" applyFill="1" applyBorder="1" applyAlignment="1">
      <alignment wrapText="1"/>
    </xf>
    <xf numFmtId="0" fontId="33" fillId="59" borderId="4" xfId="9" quotePrefix="1" applyFont="1" applyFill="1" applyBorder="1" applyAlignment="1">
      <alignment horizontal="left" wrapText="1"/>
    </xf>
    <xf numFmtId="0" fontId="67" fillId="59" borderId="11" xfId="0" applyFont="1" applyFill="1" applyBorder="1" applyAlignment="1">
      <alignment horizontal="left" vertical="top" wrapText="1"/>
    </xf>
    <xf numFmtId="0" fontId="67" fillId="59" borderId="4" xfId="0" applyFont="1" applyFill="1" applyBorder="1" applyAlignment="1">
      <alignment horizontal="left" wrapText="1"/>
    </xf>
    <xf numFmtId="0" fontId="32" fillId="0" borderId="0" xfId="0" applyFont="1" applyFill="1" applyBorder="1" applyAlignment="1">
      <alignment horizontal="left" vertical="top"/>
    </xf>
    <xf numFmtId="0" fontId="32" fillId="0" borderId="0" xfId="0" applyFont="1" applyFill="1" applyBorder="1" applyAlignment="1">
      <alignment horizontal="left"/>
    </xf>
    <xf numFmtId="0" fontId="63" fillId="0" borderId="0" xfId="3" applyFont="1" applyFill="1" applyBorder="1" applyAlignment="1">
      <alignment horizontal="left" vertical="top"/>
    </xf>
    <xf numFmtId="0" fontId="63" fillId="0" borderId="0" xfId="3" applyFont="1" applyFill="1" applyBorder="1" applyAlignment="1">
      <alignment horizontal="left" vertical="top" wrapText="1"/>
    </xf>
    <xf numFmtId="0" fontId="14" fillId="0" borderId="0" xfId="0" applyFont="1" applyFill="1" applyBorder="1" applyAlignment="1">
      <alignment horizontal="left" vertical="top" wrapText="1"/>
    </xf>
    <xf numFmtId="0" fontId="4" fillId="0" borderId="0" xfId="0" applyFont="1" applyFill="1" applyBorder="1" applyAlignment="1">
      <alignment horizontal="left" vertical="top"/>
    </xf>
    <xf numFmtId="0" fontId="125" fillId="0" borderId="0" xfId="3" applyFont="1" applyFill="1" applyBorder="1" applyAlignment="1">
      <alignment horizontal="left" vertical="top"/>
    </xf>
    <xf numFmtId="0" fontId="0" fillId="2" borderId="0" xfId="0" applyFill="1" applyAlignment="1">
      <alignment horizontal="left" vertical="top"/>
    </xf>
    <xf numFmtId="0" fontId="8" fillId="2" borderId="0" xfId="0" applyFont="1" applyFill="1"/>
    <xf numFmtId="0" fontId="31" fillId="0" borderId="1" xfId="0" applyFont="1" applyFill="1" applyBorder="1" applyAlignment="1">
      <alignment horizontal="left" vertical="center" wrapText="1"/>
    </xf>
    <xf numFmtId="0" fontId="31" fillId="0" borderId="1" xfId="0" applyFont="1" applyFill="1" applyBorder="1" applyAlignment="1">
      <alignment vertical="top" wrapText="1"/>
    </xf>
    <xf numFmtId="0" fontId="32" fillId="0" borderId="1" xfId="0" applyFont="1" applyFill="1" applyBorder="1" applyAlignment="1">
      <alignment horizontal="left" vertical="top"/>
    </xf>
    <xf numFmtId="0" fontId="31" fillId="0" borderId="1" xfId="0" applyFont="1" applyFill="1" applyBorder="1" applyAlignment="1">
      <alignment vertical="top"/>
    </xf>
    <xf numFmtId="0" fontId="35" fillId="0" borderId="0" xfId="0" applyFont="1" applyFill="1" applyBorder="1" applyAlignment="1">
      <alignment horizontal="left" vertical="top"/>
    </xf>
    <xf numFmtId="0" fontId="14" fillId="0" borderId="0" xfId="0" applyFont="1" applyFill="1" applyBorder="1" applyAlignment="1">
      <alignment horizontal="left" vertical="top"/>
    </xf>
    <xf numFmtId="0" fontId="14" fillId="0" borderId="0" xfId="0" quotePrefix="1" applyFont="1" applyFill="1" applyBorder="1" applyAlignment="1">
      <alignment vertical="top" wrapText="1"/>
    </xf>
    <xf numFmtId="0" fontId="14" fillId="65" borderId="0" xfId="0" applyFont="1" applyFill="1" applyAlignment="1">
      <alignment horizontal="center"/>
    </xf>
    <xf numFmtId="0" fontId="14" fillId="65" borderId="0" xfId="0" applyFont="1" applyFill="1"/>
    <xf numFmtId="0" fontId="14" fillId="2" borderId="0" xfId="0" applyFont="1" applyFill="1" applyAlignment="1"/>
    <xf numFmtId="0" fontId="108" fillId="2" borderId="0" xfId="0" applyFont="1" applyFill="1" applyBorder="1" applyAlignment="1">
      <alignment vertical="center"/>
    </xf>
    <xf numFmtId="0" fontId="74" fillId="2" borderId="0" xfId="0" applyFont="1" applyFill="1"/>
    <xf numFmtId="3" fontId="74" fillId="2" borderId="0" xfId="0" applyNumberFormat="1" applyFont="1" applyFill="1" applyAlignment="1">
      <alignment horizontal="right"/>
    </xf>
    <xf numFmtId="3" fontId="74" fillId="2" borderId="0" xfId="78" applyNumberFormat="1" applyFont="1" applyFill="1" applyAlignment="1">
      <alignment horizontal="right"/>
    </xf>
    <xf numFmtId="3" fontId="74" fillId="2" borderId="0" xfId="9" applyNumberFormat="1" applyFont="1" applyFill="1" applyAlignment="1">
      <alignment horizontal="right"/>
    </xf>
    <xf numFmtId="3" fontId="74" fillId="2" borderId="0" xfId="13" applyNumberFormat="1" applyFont="1" applyFill="1" applyBorder="1" applyAlignment="1">
      <alignment horizontal="right" wrapText="1"/>
    </xf>
    <xf numFmtId="3" fontId="74" fillId="2" borderId="0" xfId="0" applyNumberFormat="1" applyFont="1" applyFill="1"/>
    <xf numFmtId="0" fontId="64" fillId="61" borderId="11" xfId="0" applyFont="1" applyFill="1" applyBorder="1" applyAlignment="1">
      <alignment horizontal="center" vertical="center"/>
    </xf>
    <xf numFmtId="0" fontId="127" fillId="61" borderId="8" xfId="0" applyFont="1" applyFill="1" applyBorder="1" applyAlignment="1">
      <alignment horizontal="center" vertical="center"/>
    </xf>
    <xf numFmtId="0" fontId="64" fillId="61" borderId="63" xfId="0" applyFont="1" applyFill="1" applyBorder="1" applyAlignment="1">
      <alignment horizontal="center" vertical="center"/>
    </xf>
    <xf numFmtId="0" fontId="128" fillId="67" borderId="8" xfId="0" applyFont="1" applyFill="1" applyBorder="1"/>
    <xf numFmtId="0" fontId="64" fillId="67" borderId="12" xfId="0" applyFont="1" applyFill="1" applyBorder="1" applyAlignment="1">
      <alignment horizontal="center" vertical="center"/>
    </xf>
    <xf numFmtId="0" fontId="64" fillId="67" borderId="1" xfId="0" applyFont="1" applyFill="1" applyBorder="1" applyAlignment="1">
      <alignment horizontal="center" vertical="center"/>
    </xf>
    <xf numFmtId="172" fontId="67" fillId="2" borderId="79" xfId="11" applyNumberFormat="1" applyFont="1" applyFill="1" applyBorder="1" applyAlignment="1">
      <alignment horizontal="center"/>
    </xf>
    <xf numFmtId="172" fontId="67" fillId="2" borderId="80" xfId="11" applyNumberFormat="1" applyFont="1" applyFill="1" applyBorder="1" applyAlignment="1">
      <alignment horizontal="center"/>
    </xf>
    <xf numFmtId="172" fontId="67" fillId="2" borderId="81" xfId="11" applyNumberFormat="1" applyFont="1" applyFill="1" applyBorder="1" applyAlignment="1">
      <alignment horizontal="center"/>
    </xf>
    <xf numFmtId="0" fontId="67" fillId="2" borderId="17" xfId="0" applyFont="1" applyFill="1" applyBorder="1" applyAlignment="1">
      <alignment horizontal="center"/>
    </xf>
    <xf numFmtId="0" fontId="67" fillId="2" borderId="25" xfId="0" applyFont="1" applyFill="1" applyBorder="1" applyAlignment="1">
      <alignment horizontal="center"/>
    </xf>
    <xf numFmtId="0" fontId="74" fillId="2" borderId="0" xfId="0" applyFont="1" applyFill="1" applyBorder="1" applyAlignment="1">
      <alignment horizontal="center"/>
    </xf>
    <xf numFmtId="0" fontId="31" fillId="2" borderId="0" xfId="0" applyFont="1" applyFill="1" applyBorder="1" applyAlignment="1">
      <alignment horizontal="center"/>
    </xf>
    <xf numFmtId="0" fontId="14" fillId="2" borderId="0" xfId="0" applyFont="1" applyFill="1" applyBorder="1" applyAlignment="1">
      <alignment wrapText="1"/>
    </xf>
    <xf numFmtId="0" fontId="129" fillId="2" borderId="0" xfId="0" applyFont="1" applyFill="1"/>
    <xf numFmtId="0" fontId="33" fillId="2" borderId="94" xfId="0" applyFont="1" applyFill="1" applyBorder="1" applyAlignment="1">
      <alignment horizontal="left" vertical="top" wrapText="1"/>
    </xf>
    <xf numFmtId="0" fontId="4" fillId="2" borderId="94" xfId="0" applyFont="1" applyFill="1" applyBorder="1"/>
    <xf numFmtId="0" fontId="33" fillId="2" borderId="0" xfId="0" applyFont="1" applyFill="1" applyBorder="1" applyAlignment="1">
      <alignment horizontal="left"/>
    </xf>
    <xf numFmtId="0" fontId="130" fillId="2" borderId="0" xfId="0" applyFont="1" applyFill="1"/>
    <xf numFmtId="0" fontId="131" fillId="2" borderId="0" xfId="0" applyFont="1" applyFill="1"/>
    <xf numFmtId="0" fontId="131" fillId="2" borderId="0" xfId="0" applyFont="1" applyFill="1" applyAlignment="1">
      <alignment horizontal="center"/>
    </xf>
    <xf numFmtId="0" fontId="71" fillId="0" borderId="0" xfId="0" applyFont="1"/>
    <xf numFmtId="0" fontId="64" fillId="2" borderId="0" xfId="0" applyFont="1" applyFill="1" applyAlignment="1">
      <alignment horizontal="center" vertical="center"/>
    </xf>
    <xf numFmtId="0" fontId="14" fillId="0" borderId="0" xfId="0" applyFont="1"/>
    <xf numFmtId="0" fontId="35" fillId="2" borderId="0" xfId="0" applyFont="1" applyFill="1" applyAlignment="1">
      <alignment horizontal="left"/>
    </xf>
    <xf numFmtId="0" fontId="67" fillId="2" borderId="0" xfId="12" applyFont="1" applyFill="1"/>
    <xf numFmtId="0" fontId="33" fillId="2" borderId="0" xfId="3" applyFont="1" applyFill="1" applyBorder="1" applyAlignment="1">
      <alignment vertical="center"/>
    </xf>
    <xf numFmtId="0" fontId="31" fillId="2" borderId="0" xfId="0" applyFont="1" applyFill="1" applyAlignment="1"/>
    <xf numFmtId="0" fontId="31" fillId="2" borderId="0" xfId="0" applyFont="1" applyFill="1" applyAlignment="1">
      <alignment horizontal="center"/>
    </xf>
    <xf numFmtId="0" fontId="73" fillId="2" borderId="0" xfId="0" applyFont="1" applyFill="1" applyAlignment="1" applyProtection="1">
      <alignment horizontal="left" vertical="top"/>
      <protection locked="0"/>
    </xf>
    <xf numFmtId="0" fontId="33" fillId="2" borderId="0" xfId="0" applyFont="1" applyFill="1" applyProtection="1">
      <protection locked="0"/>
    </xf>
    <xf numFmtId="0" fontId="33" fillId="2" borderId="0" xfId="0" applyFont="1" applyFill="1" applyAlignment="1" applyProtection="1">
      <alignment horizontal="center"/>
      <protection locked="0"/>
    </xf>
    <xf numFmtId="0" fontId="67" fillId="65" borderId="0" xfId="0" applyFont="1" applyFill="1" applyAlignment="1">
      <alignment horizontal="center" vertical="center"/>
    </xf>
    <xf numFmtId="0" fontId="67" fillId="71" borderId="0" xfId="0" applyFont="1" applyFill="1" applyAlignment="1">
      <alignment vertical="center"/>
    </xf>
    <xf numFmtId="165" fontId="67" fillId="71" borderId="0" xfId="0" applyNumberFormat="1" applyFont="1" applyFill="1" applyAlignment="1">
      <alignment horizontal="center" vertical="center"/>
    </xf>
    <xf numFmtId="167" fontId="67" fillId="71" borderId="0" xfId="0" applyNumberFormat="1" applyFont="1" applyFill="1" applyAlignment="1">
      <alignment horizontal="center" vertical="center"/>
    </xf>
    <xf numFmtId="165" fontId="14" fillId="71" borderId="35" xfId="0" applyNumberFormat="1" applyFont="1" applyFill="1" applyBorder="1" applyAlignment="1">
      <alignment horizontal="center"/>
    </xf>
    <xf numFmtId="165" fontId="14" fillId="71" borderId="77" xfId="0" applyNumberFormat="1" applyFont="1" applyFill="1" applyBorder="1" applyAlignment="1">
      <alignment horizontal="center"/>
    </xf>
    <xf numFmtId="165" fontId="64" fillId="71" borderId="0" xfId="0" applyNumberFormat="1" applyFont="1" applyFill="1" applyAlignment="1">
      <alignment horizontal="center" vertical="center"/>
    </xf>
    <xf numFmtId="0" fontId="67" fillId="65" borderId="0" xfId="0" applyFont="1" applyFill="1" applyAlignment="1">
      <alignment vertical="center"/>
    </xf>
    <xf numFmtId="167" fontId="109" fillId="71" borderId="0" xfId="0" applyNumberFormat="1" applyFont="1" applyFill="1" applyAlignment="1">
      <alignment horizontal="center" vertical="center"/>
    </xf>
    <xf numFmtId="167" fontId="34" fillId="71" borderId="35" xfId="0" applyNumberFormat="1" applyFont="1" applyFill="1" applyBorder="1" applyAlignment="1">
      <alignment horizontal="center"/>
    </xf>
    <xf numFmtId="167" fontId="34" fillId="71" borderId="77" xfId="0" applyNumberFormat="1" applyFont="1" applyFill="1" applyBorder="1" applyAlignment="1">
      <alignment horizontal="center"/>
    </xf>
    <xf numFmtId="167" fontId="110" fillId="71" borderId="0" xfId="0" applyNumberFormat="1" applyFont="1" applyFill="1" applyAlignment="1">
      <alignment horizontal="center" vertical="center"/>
    </xf>
    <xf numFmtId="167" fontId="110" fillId="71" borderId="1" xfId="0" applyNumberFormat="1" applyFont="1" applyFill="1" applyBorder="1" applyAlignment="1">
      <alignment horizontal="center" vertical="center"/>
    </xf>
    <xf numFmtId="167" fontId="34" fillId="71" borderId="92" xfId="0" applyNumberFormat="1" applyFont="1" applyFill="1" applyBorder="1" applyAlignment="1">
      <alignment horizontal="center"/>
    </xf>
    <xf numFmtId="167" fontId="34" fillId="71" borderId="15" xfId="0" applyNumberFormat="1" applyFont="1" applyFill="1" applyBorder="1" applyAlignment="1">
      <alignment horizontal="center" vertical="center"/>
    </xf>
    <xf numFmtId="167" fontId="34" fillId="71" borderId="93" xfId="0" applyNumberFormat="1" applyFont="1" applyFill="1" applyBorder="1" applyAlignment="1">
      <alignment horizontal="center"/>
    </xf>
    <xf numFmtId="167" fontId="34" fillId="71" borderId="14" xfId="0" applyNumberFormat="1" applyFont="1" applyFill="1" applyBorder="1" applyAlignment="1">
      <alignment horizontal="center" vertical="center"/>
    </xf>
    <xf numFmtId="0" fontId="67" fillId="65" borderId="12" xfId="0" applyFont="1" applyFill="1" applyBorder="1" applyAlignment="1">
      <alignment horizontal="center" vertical="center"/>
    </xf>
    <xf numFmtId="167" fontId="67" fillId="71" borderId="12" xfId="0" applyNumberFormat="1" applyFont="1" applyFill="1" applyBorder="1" applyAlignment="1">
      <alignment horizontal="center" vertical="center"/>
    </xf>
    <xf numFmtId="167" fontId="67" fillId="71" borderId="63" xfId="0" applyNumberFormat="1" applyFont="1" applyFill="1" applyBorder="1" applyAlignment="1">
      <alignment horizontal="center" vertical="center"/>
    </xf>
    <xf numFmtId="167" fontId="67" fillId="71" borderId="15" xfId="0" applyNumberFormat="1" applyFont="1" applyFill="1" applyBorder="1" applyAlignment="1">
      <alignment horizontal="center" vertical="center"/>
    </xf>
    <xf numFmtId="167" fontId="67" fillId="71" borderId="14" xfId="0" applyNumberFormat="1" applyFont="1" applyFill="1" applyBorder="1" applyAlignment="1">
      <alignment horizontal="center" vertical="center"/>
    </xf>
    <xf numFmtId="0" fontId="14" fillId="2" borderId="0" xfId="0" applyFont="1" applyFill="1" applyAlignment="1" applyProtection="1">
      <alignment vertical="top" wrapText="1"/>
      <protection locked="0"/>
    </xf>
    <xf numFmtId="0" fontId="14" fillId="2" borderId="0" xfId="0" applyFont="1" applyFill="1" applyAlignment="1" applyProtection="1">
      <alignment horizontal="center" vertical="top" wrapText="1"/>
      <protection locked="0"/>
    </xf>
    <xf numFmtId="0" fontId="66" fillId="2" borderId="0" xfId="0" applyFont="1" applyFill="1" applyBorder="1" applyAlignment="1"/>
    <xf numFmtId="0" fontId="66" fillId="2" borderId="0" xfId="0" applyFont="1" applyFill="1" applyBorder="1" applyAlignment="1">
      <alignment horizontal="center"/>
    </xf>
    <xf numFmtId="0" fontId="33" fillId="2" borderId="0" xfId="0" applyFont="1" applyFill="1" applyAlignment="1">
      <alignment horizontal="left"/>
    </xf>
    <xf numFmtId="0" fontId="118" fillId="2" borderId="0" xfId="0" applyFont="1" applyFill="1" applyBorder="1" applyAlignment="1"/>
    <xf numFmtId="0" fontId="120" fillId="2" borderId="0" xfId="0" applyFont="1" applyFill="1" applyBorder="1" applyAlignment="1" applyProtection="1">
      <alignment horizontal="left" vertical="top"/>
      <protection locked="0"/>
    </xf>
    <xf numFmtId="167" fontId="120" fillId="2" borderId="0" xfId="0" applyNumberFormat="1" applyFont="1" applyFill="1" applyBorder="1" applyAlignment="1">
      <alignment horizontal="center"/>
    </xf>
    <xf numFmtId="167" fontId="118" fillId="2" borderId="0" xfId="0" applyNumberFormat="1" applyFont="1" applyFill="1" applyBorder="1" applyAlignment="1">
      <alignment horizontal="center" vertical="center"/>
    </xf>
    <xf numFmtId="167" fontId="74" fillId="2" borderId="0" xfId="0" applyNumberFormat="1" applyFont="1" applyFill="1" applyBorder="1" applyAlignment="1">
      <alignment horizontal="center"/>
    </xf>
    <xf numFmtId="0" fontId="74" fillId="2" borderId="0" xfId="0" applyFont="1" applyFill="1" applyBorder="1" applyAlignment="1" applyProtection="1">
      <alignment horizontal="center" vertical="top" wrapText="1"/>
      <protection locked="0"/>
    </xf>
    <xf numFmtId="165" fontId="67" fillId="2" borderId="35" xfId="0" applyNumberFormat="1" applyFont="1" applyFill="1" applyBorder="1" applyAlignment="1">
      <alignment vertical="center"/>
    </xf>
    <xf numFmtId="0" fontId="33" fillId="2" borderId="22" xfId="0" applyFont="1" applyFill="1" applyBorder="1" applyProtection="1">
      <protection locked="0"/>
    </xf>
    <xf numFmtId="0" fontId="14" fillId="2" borderId="19" xfId="0" applyFont="1" applyFill="1" applyBorder="1" applyAlignment="1" applyProtection="1">
      <alignment vertical="top" wrapText="1"/>
      <protection locked="0"/>
    </xf>
    <xf numFmtId="0" fontId="14" fillId="2" borderId="0" xfId="0" applyFont="1" applyFill="1" applyBorder="1" applyAlignment="1" applyProtection="1">
      <alignment vertical="top" wrapText="1"/>
      <protection locked="0"/>
    </xf>
    <xf numFmtId="0" fontId="31" fillId="2" borderId="37" xfId="0" applyFont="1" applyFill="1" applyBorder="1"/>
    <xf numFmtId="0" fontId="34" fillId="2" borderId="0" xfId="0" applyFont="1" applyFill="1"/>
    <xf numFmtId="165" fontId="14" fillId="71" borderId="92" xfId="0" applyNumberFormat="1" applyFont="1" applyFill="1" applyBorder="1" applyAlignment="1">
      <alignment horizontal="center"/>
    </xf>
    <xf numFmtId="165" fontId="109" fillId="71" borderId="0" xfId="0" applyNumberFormat="1" applyFont="1" applyFill="1" applyBorder="1" applyAlignment="1">
      <alignment horizontal="center" vertical="center"/>
    </xf>
    <xf numFmtId="165" fontId="34" fillId="71" borderId="35" xfId="0" applyNumberFormat="1" applyFont="1" applyFill="1" applyBorder="1" applyAlignment="1">
      <alignment horizontal="center"/>
    </xf>
    <xf numFmtId="165" fontId="109" fillId="71" borderId="12" xfId="0" applyNumberFormat="1" applyFont="1" applyFill="1" applyBorder="1" applyAlignment="1">
      <alignment horizontal="center" vertical="center"/>
    </xf>
    <xf numFmtId="165" fontId="109" fillId="71" borderId="1" xfId="0" applyNumberFormat="1" applyFont="1" applyFill="1" applyBorder="1" applyAlignment="1">
      <alignment horizontal="center" vertical="center"/>
    </xf>
    <xf numFmtId="165" fontId="34" fillId="71" borderId="77" xfId="0" applyNumberFormat="1" applyFont="1" applyFill="1" applyBorder="1" applyAlignment="1">
      <alignment horizontal="center"/>
    </xf>
    <xf numFmtId="165" fontId="109" fillId="71" borderId="63" xfId="0" applyNumberFormat="1" applyFont="1" applyFill="1" applyBorder="1" applyAlignment="1">
      <alignment horizontal="center" vertical="center"/>
    </xf>
    <xf numFmtId="0" fontId="14" fillId="2" borderId="18" xfId="0" applyFont="1" applyFill="1" applyBorder="1" applyAlignment="1" applyProtection="1">
      <alignment vertical="top" wrapText="1"/>
      <protection locked="0"/>
    </xf>
    <xf numFmtId="0" fontId="66" fillId="2" borderId="0" xfId="0" applyFont="1" applyFill="1"/>
    <xf numFmtId="0" fontId="66" fillId="2" borderId="0" xfId="0" applyFont="1" applyFill="1" applyAlignment="1">
      <alignment horizontal="center"/>
    </xf>
    <xf numFmtId="0" fontId="33" fillId="2" borderId="0" xfId="0" applyFont="1" applyFill="1" applyAlignment="1">
      <alignment horizontal="center"/>
    </xf>
    <xf numFmtId="0" fontId="120" fillId="2" borderId="0" xfId="0" applyFont="1" applyFill="1" applyBorder="1"/>
    <xf numFmtId="0" fontId="118" fillId="2" borderId="0" xfId="0" applyFont="1" applyFill="1" applyBorder="1" applyAlignment="1">
      <alignment vertical="center" wrapText="1"/>
    </xf>
    <xf numFmtId="0" fontId="118" fillId="2" borderId="0" xfId="0" applyFont="1" applyFill="1" applyBorder="1" applyAlignment="1">
      <alignment vertical="center"/>
    </xf>
    <xf numFmtId="0" fontId="132" fillId="2" borderId="2" xfId="0" applyFont="1" applyFill="1" applyBorder="1" applyAlignment="1">
      <alignment vertical="top"/>
    </xf>
    <xf numFmtId="0" fontId="118" fillId="2" borderId="0" xfId="0" applyFont="1" applyFill="1" applyBorder="1"/>
    <xf numFmtId="165" fontId="120" fillId="2" borderId="0" xfId="0" applyNumberFormat="1" applyFont="1" applyFill="1" applyBorder="1" applyAlignment="1">
      <alignment horizontal="center" vertical="center"/>
    </xf>
    <xf numFmtId="165" fontId="120" fillId="2" borderId="0" xfId="0" applyNumberFormat="1" applyFont="1" applyFill="1" applyBorder="1" applyAlignment="1">
      <alignment horizontal="center"/>
    </xf>
    <xf numFmtId="0" fontId="14" fillId="2" borderId="0" xfId="6" applyFont="1" applyFill="1"/>
    <xf numFmtId="0" fontId="14" fillId="2" borderId="0" xfId="6" applyFont="1" applyFill="1" applyBorder="1" applyAlignment="1">
      <alignment horizontal="left"/>
    </xf>
    <xf numFmtId="0" fontId="14" fillId="2" borderId="0" xfId="6" applyFont="1" applyFill="1" applyBorder="1"/>
    <xf numFmtId="0" fontId="14" fillId="2" borderId="61" xfId="6" applyFont="1" applyFill="1" applyBorder="1" applyAlignment="1">
      <alignment horizontal="right"/>
    </xf>
    <xf numFmtId="3" fontId="14" fillId="64" borderId="0" xfId="6" applyNumberFormat="1" applyFont="1" applyFill="1" applyBorder="1" applyAlignment="1">
      <alignment horizontal="right"/>
    </xf>
    <xf numFmtId="3" fontId="14" fillId="59" borderId="12" xfId="6" applyNumberFormat="1" applyFont="1" applyFill="1" applyBorder="1" applyAlignment="1">
      <alignment horizontal="right"/>
    </xf>
    <xf numFmtId="0" fontId="14" fillId="2" borderId="62" xfId="6" applyFont="1" applyFill="1" applyBorder="1" applyAlignment="1">
      <alignment horizontal="right"/>
    </xf>
    <xf numFmtId="3" fontId="14" fillId="64" borderId="15" xfId="6" applyNumberFormat="1" applyFont="1" applyFill="1" applyBorder="1" applyAlignment="1">
      <alignment horizontal="right"/>
    </xf>
    <xf numFmtId="3" fontId="14" fillId="59" borderId="14" xfId="6" applyNumberFormat="1" applyFont="1" applyFill="1" applyBorder="1" applyAlignment="1">
      <alignment horizontal="right"/>
    </xf>
    <xf numFmtId="3" fontId="14" fillId="2" borderId="0" xfId="6" applyNumberFormat="1" applyFont="1" applyFill="1"/>
    <xf numFmtId="0" fontId="31" fillId="2" borderId="0" xfId="6" applyFont="1" applyFill="1" applyBorder="1" applyAlignment="1">
      <alignment horizontal="left"/>
    </xf>
    <xf numFmtId="0" fontId="34" fillId="2" borderId="0" xfId="6" applyFont="1" applyFill="1" applyBorder="1" applyAlignment="1">
      <alignment horizontal="left"/>
    </xf>
    <xf numFmtId="0" fontId="31" fillId="2" borderId="0" xfId="6" applyFont="1" applyFill="1" applyBorder="1" applyAlignment="1">
      <alignment horizontal="center"/>
    </xf>
    <xf numFmtId="0" fontId="0" fillId="2" borderId="0" xfId="0" applyFont="1" applyFill="1"/>
    <xf numFmtId="0" fontId="14" fillId="2" borderId="9" xfId="6" applyFont="1" applyFill="1" applyBorder="1" applyAlignment="1">
      <alignment horizontal="center"/>
    </xf>
    <xf numFmtId="0" fontId="14" fillId="2" borderId="8" xfId="6" applyFont="1" applyFill="1" applyBorder="1" applyAlignment="1">
      <alignment horizontal="center"/>
    </xf>
    <xf numFmtId="0" fontId="31" fillId="2" borderId="20" xfId="6" applyFont="1" applyFill="1" applyBorder="1" applyAlignment="1">
      <alignment horizontal="center"/>
    </xf>
    <xf numFmtId="0" fontId="31" fillId="2" borderId="67" xfId="6" applyFont="1" applyFill="1" applyBorder="1" applyAlignment="1">
      <alignment horizontal="center"/>
    </xf>
    <xf numFmtId="49" fontId="66" fillId="61" borderId="3" xfId="0" applyNumberFormat="1" applyFont="1" applyFill="1" applyBorder="1" applyAlignment="1">
      <alignment horizontal="left"/>
    </xf>
    <xf numFmtId="49" fontId="66" fillId="67" borderId="75" xfId="0" applyNumberFormat="1" applyFont="1" applyFill="1" applyBorder="1" applyAlignment="1">
      <alignment horizontal="left"/>
    </xf>
    <xf numFmtId="0" fontId="14" fillId="2" borderId="4" xfId="6" applyFont="1" applyFill="1" applyBorder="1" applyAlignment="1">
      <alignment horizontal="center"/>
    </xf>
    <xf numFmtId="0" fontId="14" fillId="2" borderId="61" xfId="6" applyFont="1" applyFill="1" applyBorder="1" applyAlignment="1">
      <alignment horizontal="center"/>
    </xf>
    <xf numFmtId="3" fontId="14" fillId="64" borderId="0" xfId="6" applyNumberFormat="1" applyFont="1" applyFill="1" applyBorder="1" applyAlignment="1">
      <alignment horizontal="center"/>
    </xf>
    <xf numFmtId="3" fontId="14" fillId="59" borderId="12" xfId="6" applyNumberFormat="1" applyFont="1" applyFill="1" applyBorder="1" applyAlignment="1">
      <alignment horizontal="center"/>
    </xf>
    <xf numFmtId="0" fontId="14" fillId="2" borderId="62" xfId="6" applyFont="1" applyFill="1" applyBorder="1" applyAlignment="1">
      <alignment horizontal="center"/>
    </xf>
    <xf numFmtId="3" fontId="14" fillId="64" borderId="15" xfId="6" applyNumberFormat="1" applyFont="1" applyFill="1" applyBorder="1" applyAlignment="1">
      <alignment horizontal="center"/>
    </xf>
    <xf numFmtId="3" fontId="14" fillId="59" borderId="14" xfId="6" applyNumberFormat="1" applyFont="1" applyFill="1" applyBorder="1" applyAlignment="1">
      <alignment horizontal="center"/>
    </xf>
    <xf numFmtId="0" fontId="14" fillId="2" borderId="0" xfId="6" applyFont="1" applyFill="1" applyAlignment="1">
      <alignment horizontal="center"/>
    </xf>
    <xf numFmtId="0" fontId="14" fillId="2" borderId="58" xfId="6" applyFont="1" applyFill="1" applyBorder="1" applyAlignment="1">
      <alignment horizontal="center"/>
    </xf>
    <xf numFmtId="0" fontId="118" fillId="70" borderId="0" xfId="0" applyFont="1" applyFill="1" applyBorder="1"/>
    <xf numFmtId="0" fontId="74" fillId="70" borderId="0" xfId="0" applyFont="1" applyFill="1" applyBorder="1" applyAlignment="1">
      <alignment horizontal="center"/>
    </xf>
    <xf numFmtId="169" fontId="74" fillId="70" borderId="0" xfId="0" applyNumberFormat="1" applyFont="1" applyFill="1" applyBorder="1" applyAlignment="1">
      <alignment horizontal="left"/>
    </xf>
    <xf numFmtId="165" fontId="74" fillId="70" borderId="0" xfId="0" applyNumberFormat="1" applyFont="1" applyFill="1" applyBorder="1" applyAlignment="1">
      <alignment horizontal="center"/>
    </xf>
    <xf numFmtId="0" fontId="31" fillId="72" borderId="61" xfId="0" applyFont="1" applyFill="1" applyBorder="1"/>
    <xf numFmtId="0" fontId="14" fillId="72" borderId="0" xfId="0" applyFont="1" applyFill="1" applyBorder="1" applyAlignment="1">
      <alignment horizontal="center"/>
    </xf>
    <xf numFmtId="0" fontId="14" fillId="72" borderId="4" xfId="0" applyFont="1" applyFill="1" applyBorder="1" applyAlignment="1">
      <alignment horizontal="center"/>
    </xf>
    <xf numFmtId="0" fontId="14" fillId="72" borderId="5" xfId="0" applyFont="1" applyFill="1" applyBorder="1" applyAlignment="1">
      <alignment horizontal="center"/>
    </xf>
    <xf numFmtId="0" fontId="14" fillId="72" borderId="12" xfId="0" applyFont="1" applyFill="1" applyBorder="1" applyAlignment="1">
      <alignment horizontal="center"/>
    </xf>
    <xf numFmtId="169" fontId="14" fillId="72" borderId="61" xfId="0" applyNumberFormat="1" applyFont="1" applyFill="1" applyBorder="1" applyAlignment="1">
      <alignment horizontal="left"/>
    </xf>
    <xf numFmtId="165" fontId="14" fillId="72" borderId="0" xfId="0" applyNumberFormat="1" applyFont="1" applyFill="1" applyBorder="1" applyAlignment="1">
      <alignment horizontal="center"/>
    </xf>
    <xf numFmtId="165" fontId="14" fillId="72" borderId="5" xfId="0" applyNumberFormat="1" applyFont="1" applyFill="1" applyBorder="1" applyAlignment="1">
      <alignment horizontal="center"/>
    </xf>
    <xf numFmtId="165" fontId="14" fillId="72" borderId="4" xfId="0" applyNumberFormat="1" applyFont="1" applyFill="1" applyBorder="1" applyAlignment="1">
      <alignment horizontal="center"/>
    </xf>
    <xf numFmtId="165" fontId="14" fillId="72" borderId="12" xfId="0" applyNumberFormat="1" applyFont="1" applyFill="1" applyBorder="1" applyAlignment="1">
      <alignment horizontal="center"/>
    </xf>
    <xf numFmtId="169" fontId="14" fillId="72" borderId="62" xfId="0" applyNumberFormat="1" applyFont="1" applyFill="1" applyBorder="1" applyAlignment="1">
      <alignment horizontal="left"/>
    </xf>
    <xf numFmtId="165" fontId="14" fillId="72" borderId="15" xfId="0" applyNumberFormat="1" applyFont="1" applyFill="1" applyBorder="1" applyAlignment="1">
      <alignment horizontal="center"/>
    </xf>
    <xf numFmtId="165" fontId="14" fillId="72" borderId="59" xfId="0" applyNumberFormat="1" applyFont="1" applyFill="1" applyBorder="1" applyAlignment="1">
      <alignment horizontal="center"/>
    </xf>
    <xf numFmtId="165" fontId="14" fillId="72" borderId="58" xfId="0" applyNumberFormat="1" applyFont="1" applyFill="1" applyBorder="1" applyAlignment="1">
      <alignment horizontal="center"/>
    </xf>
    <xf numFmtId="165" fontId="14" fillId="72" borderId="14" xfId="0" applyNumberFormat="1" applyFont="1" applyFill="1" applyBorder="1" applyAlignment="1">
      <alignment horizontal="center"/>
    </xf>
    <xf numFmtId="0" fontId="118" fillId="2" borderId="0" xfId="16" applyFont="1" applyFill="1" applyBorder="1" applyAlignment="1">
      <alignment horizontal="center"/>
    </xf>
    <xf numFmtId="165" fontId="118" fillId="2" borderId="0" xfId="16" applyNumberFormat="1" applyFont="1" applyFill="1" applyBorder="1"/>
    <xf numFmtId="0" fontId="118" fillId="2" borderId="0" xfId="16" applyFont="1" applyFill="1" applyBorder="1"/>
    <xf numFmtId="165" fontId="66" fillId="2" borderId="0" xfId="16" applyNumberFormat="1" applyFont="1" applyFill="1" applyAlignment="1">
      <alignment horizontal="center"/>
    </xf>
    <xf numFmtId="0" fontId="66" fillId="2" borderId="0" xfId="16" applyFont="1" applyFill="1" applyAlignment="1">
      <alignment horizontal="center"/>
    </xf>
    <xf numFmtId="0" fontId="14" fillId="71" borderId="0" xfId="0" applyFont="1" applyFill="1" applyBorder="1" applyAlignment="1">
      <alignment vertical="center"/>
    </xf>
    <xf numFmtId="0" fontId="14" fillId="71" borderId="1" xfId="0" applyFont="1" applyFill="1" applyBorder="1" applyAlignment="1">
      <alignment vertical="center"/>
    </xf>
    <xf numFmtId="165" fontId="14" fillId="71" borderId="63" xfId="0" applyNumberFormat="1" applyFont="1" applyFill="1" applyBorder="1" applyAlignment="1">
      <alignment horizontal="center"/>
    </xf>
    <xf numFmtId="0" fontId="14" fillId="71" borderId="15" xfId="0" applyFont="1" applyFill="1" applyBorder="1" applyAlignment="1">
      <alignment vertical="center"/>
    </xf>
    <xf numFmtId="165" fontId="14" fillId="71" borderId="14" xfId="0" applyNumberFormat="1" applyFont="1" applyFill="1" applyBorder="1" applyAlignment="1">
      <alignment horizontal="center"/>
    </xf>
    <xf numFmtId="0" fontId="31" fillId="2" borderId="0" xfId="0" applyFont="1" applyFill="1" applyAlignment="1">
      <alignment vertical="top"/>
    </xf>
    <xf numFmtId="0" fontId="31" fillId="2" borderId="0" xfId="0" applyFont="1" applyFill="1" applyAlignment="1">
      <alignment vertical="top" wrapText="1"/>
    </xf>
    <xf numFmtId="0" fontId="33" fillId="2" borderId="0" xfId="0" applyFont="1" applyFill="1" applyBorder="1" applyProtection="1">
      <protection locked="0"/>
    </xf>
    <xf numFmtId="0" fontId="14" fillId="65" borderId="0" xfId="0" applyFont="1" applyFill="1" applyBorder="1" applyAlignment="1">
      <alignment horizontal="right"/>
    </xf>
    <xf numFmtId="0" fontId="14" fillId="65" borderId="12" xfId="0" applyFont="1" applyFill="1" applyBorder="1" applyAlignment="1">
      <alignment horizontal="right"/>
    </xf>
    <xf numFmtId="3" fontId="14" fillId="71" borderId="0" xfId="0" applyNumberFormat="1" applyFont="1" applyFill="1" applyBorder="1" applyAlignment="1">
      <alignment horizontal="right"/>
    </xf>
    <xf numFmtId="3" fontId="14" fillId="71" borderId="12" xfId="0" applyNumberFormat="1" applyFont="1" applyFill="1" applyBorder="1" applyAlignment="1">
      <alignment horizontal="right"/>
    </xf>
    <xf numFmtId="3" fontId="14" fillId="71" borderId="1" xfId="0" applyNumberFormat="1" applyFont="1" applyFill="1" applyBorder="1" applyAlignment="1">
      <alignment horizontal="right"/>
    </xf>
    <xf numFmtId="3" fontId="14" fillId="71" borderId="63" xfId="0" applyNumberFormat="1" applyFont="1" applyFill="1" applyBorder="1" applyAlignment="1">
      <alignment horizontal="right"/>
    </xf>
    <xf numFmtId="3" fontId="14" fillId="71" borderId="15" xfId="0" applyNumberFormat="1" applyFont="1" applyFill="1" applyBorder="1" applyAlignment="1">
      <alignment horizontal="right"/>
    </xf>
    <xf numFmtId="3" fontId="14" fillId="71" borderId="14" xfId="0" applyNumberFormat="1" applyFont="1" applyFill="1" applyBorder="1" applyAlignment="1">
      <alignment horizontal="right"/>
    </xf>
    <xf numFmtId="0" fontId="31" fillId="2" borderId="0" xfId="0" applyFont="1" applyFill="1" applyBorder="1" applyAlignment="1">
      <alignment horizontal="left" vertical="center"/>
    </xf>
    <xf numFmtId="3" fontId="14" fillId="2" borderId="0" xfId="0" applyNumberFormat="1" applyFont="1" applyFill="1" applyBorder="1" applyAlignment="1">
      <alignment horizontal="center"/>
    </xf>
    <xf numFmtId="10" fontId="14" fillId="71" borderId="0" xfId="0" applyNumberFormat="1" applyFont="1" applyFill="1" applyBorder="1" applyAlignment="1">
      <alignment vertical="center"/>
    </xf>
    <xf numFmtId="1" fontId="14" fillId="71" borderId="0" xfId="0" applyNumberFormat="1" applyFont="1" applyFill="1" applyBorder="1" applyAlignment="1">
      <alignment horizontal="right"/>
    </xf>
    <xf numFmtId="1" fontId="14" fillId="71" borderId="12" xfId="0" applyNumberFormat="1" applyFont="1" applyFill="1" applyBorder="1" applyAlignment="1">
      <alignment horizontal="right"/>
    </xf>
    <xf numFmtId="10" fontId="14" fillId="71" borderId="1" xfId="0" applyNumberFormat="1" applyFont="1" applyFill="1" applyBorder="1" applyAlignment="1">
      <alignment vertical="center"/>
    </xf>
    <xf numFmtId="1" fontId="14" fillId="71" borderId="1" xfId="0" applyNumberFormat="1" applyFont="1" applyFill="1" applyBorder="1" applyAlignment="1">
      <alignment horizontal="right"/>
    </xf>
    <xf numFmtId="1" fontId="14" fillId="71" borderId="63" xfId="0" applyNumberFormat="1" applyFont="1" applyFill="1" applyBorder="1" applyAlignment="1">
      <alignment horizontal="right"/>
    </xf>
    <xf numFmtId="1" fontId="14" fillId="71" borderId="15" xfId="0" applyNumberFormat="1" applyFont="1" applyFill="1" applyBorder="1" applyAlignment="1">
      <alignment horizontal="right"/>
    </xf>
    <xf numFmtId="1" fontId="14" fillId="71" borderId="14" xfId="0" applyNumberFormat="1" applyFont="1" applyFill="1" applyBorder="1" applyAlignment="1">
      <alignment horizontal="right"/>
    </xf>
    <xf numFmtId="0" fontId="31" fillId="2" borderId="0" xfId="0" applyFont="1" applyFill="1" applyBorder="1" applyAlignment="1">
      <alignment vertical="top"/>
    </xf>
    <xf numFmtId="0" fontId="31" fillId="2" borderId="0" xfId="0" applyFont="1" applyFill="1" applyBorder="1" applyAlignment="1">
      <alignment vertical="top" wrapText="1"/>
    </xf>
    <xf numFmtId="0" fontId="74" fillId="2" borderId="0" xfId="0" applyFont="1" applyFill="1" applyBorder="1" applyAlignment="1"/>
    <xf numFmtId="0" fontId="74" fillId="2" borderId="0" xfId="0" applyFont="1" applyFill="1" applyBorder="1" applyAlignment="1">
      <alignment horizontal="left" wrapText="1"/>
    </xf>
    <xf numFmtId="0" fontId="74" fillId="2" borderId="0" xfId="0" applyFont="1" applyFill="1" applyBorder="1" applyAlignment="1">
      <alignment horizontal="left" vertical="top"/>
    </xf>
    <xf numFmtId="1" fontId="74" fillId="2" borderId="0" xfId="0" applyNumberFormat="1" applyFont="1" applyFill="1" applyBorder="1" applyAlignment="1">
      <alignment horizontal="center"/>
    </xf>
    <xf numFmtId="0" fontId="118" fillId="2" borderId="0" xfId="0" applyFont="1" applyFill="1" applyBorder="1" applyAlignment="1">
      <alignment vertical="top" wrapText="1"/>
    </xf>
    <xf numFmtId="177" fontId="120" fillId="2" borderId="0" xfId="0" applyNumberFormat="1" applyFont="1" applyFill="1" applyBorder="1" applyAlignment="1">
      <alignment horizontal="center"/>
    </xf>
    <xf numFmtId="0" fontId="71" fillId="2" borderId="0" xfId="0" applyFont="1" applyFill="1" applyBorder="1" applyAlignment="1"/>
    <xf numFmtId="0" fontId="71" fillId="65" borderId="8" xfId="0" applyFont="1" applyFill="1" applyBorder="1" applyAlignment="1">
      <alignment horizontal="left" wrapText="1"/>
    </xf>
    <xf numFmtId="0" fontId="71" fillId="65" borderId="9" xfId="0" applyFont="1" applyFill="1" applyBorder="1" applyAlignment="1">
      <alignment horizontal="left" wrapText="1"/>
    </xf>
    <xf numFmtId="0" fontId="14" fillId="65" borderId="11" xfId="0" applyFont="1" applyFill="1" applyBorder="1" applyAlignment="1">
      <alignment horizontal="left" vertical="top"/>
    </xf>
    <xf numFmtId="0" fontId="14" fillId="65" borderId="0" xfId="0" applyFont="1" applyFill="1" applyBorder="1" applyAlignment="1">
      <alignment horizontal="left" vertical="top"/>
    </xf>
    <xf numFmtId="0" fontId="67" fillId="65" borderId="0" xfId="0" applyFont="1" applyFill="1" applyBorder="1" applyAlignment="1">
      <alignment horizontal="center" vertical="top"/>
    </xf>
    <xf numFmtId="0" fontId="67" fillId="65" borderId="12" xfId="0" applyFont="1" applyFill="1" applyBorder="1" applyAlignment="1">
      <alignment horizontal="center" vertical="top"/>
    </xf>
    <xf numFmtId="0" fontId="14" fillId="2" borderId="0" xfId="0" applyFont="1" applyFill="1" applyBorder="1" applyAlignment="1">
      <alignment horizontal="left" vertical="top"/>
    </xf>
    <xf numFmtId="1" fontId="14" fillId="71" borderId="0" xfId="0" applyNumberFormat="1" applyFont="1" applyFill="1" applyBorder="1" applyAlignment="1">
      <alignment horizontal="center"/>
    </xf>
    <xf numFmtId="0" fontId="67" fillId="71" borderId="0" xfId="0" applyFont="1" applyFill="1" applyBorder="1" applyAlignment="1">
      <alignment horizontal="center"/>
    </xf>
    <xf numFmtId="0" fontId="67" fillId="71" borderId="12" xfId="0" applyFont="1" applyFill="1" applyBorder="1" applyAlignment="1">
      <alignment horizontal="center"/>
    </xf>
    <xf numFmtId="1" fontId="14" fillId="71" borderId="1" xfId="0" applyNumberFormat="1" applyFont="1" applyFill="1" applyBorder="1" applyAlignment="1">
      <alignment horizontal="center"/>
    </xf>
    <xf numFmtId="0" fontId="67" fillId="71" borderId="1" xfId="0" applyFont="1" applyFill="1" applyBorder="1" applyAlignment="1">
      <alignment horizontal="center"/>
    </xf>
    <xf numFmtId="0" fontId="67" fillId="71" borderId="63" xfId="0" applyFont="1" applyFill="1" applyBorder="1" applyAlignment="1">
      <alignment horizontal="center"/>
    </xf>
    <xf numFmtId="0" fontId="14" fillId="71" borderId="0" xfId="0" applyFont="1" applyFill="1" applyBorder="1" applyAlignment="1">
      <alignment horizontal="center"/>
    </xf>
    <xf numFmtId="1" fontId="14" fillId="71" borderId="12" xfId="0" applyNumberFormat="1" applyFont="1" applyFill="1" applyBorder="1" applyAlignment="1">
      <alignment horizontal="center"/>
    </xf>
    <xf numFmtId="0" fontId="14" fillId="71" borderId="1" xfId="0" applyFont="1" applyFill="1" applyBorder="1" applyAlignment="1">
      <alignment horizontal="center"/>
    </xf>
    <xf numFmtId="1" fontId="14" fillId="71" borderId="63" xfId="0" applyNumberFormat="1" applyFont="1" applyFill="1" applyBorder="1" applyAlignment="1">
      <alignment horizontal="center"/>
    </xf>
    <xf numFmtId="177" fontId="34" fillId="71" borderId="0" xfId="0" applyNumberFormat="1" applyFont="1" applyFill="1" applyBorder="1" applyAlignment="1">
      <alignment horizontal="center"/>
    </xf>
    <xf numFmtId="177" fontId="109" fillId="71" borderId="0" xfId="0" applyNumberFormat="1" applyFont="1" applyFill="1" applyBorder="1" applyAlignment="1">
      <alignment horizontal="center"/>
    </xf>
    <xf numFmtId="177" fontId="109" fillId="71" borderId="12" xfId="0" applyNumberFormat="1" applyFont="1" applyFill="1" applyBorder="1" applyAlignment="1">
      <alignment horizontal="center"/>
    </xf>
    <xf numFmtId="177" fontId="34" fillId="71" borderId="1" xfId="0" applyNumberFormat="1" applyFont="1" applyFill="1" applyBorder="1" applyAlignment="1">
      <alignment horizontal="center"/>
    </xf>
    <xf numFmtId="177" fontId="109" fillId="71" borderId="1" xfId="0" applyNumberFormat="1" applyFont="1" applyFill="1" applyBorder="1" applyAlignment="1">
      <alignment horizontal="center"/>
    </xf>
    <xf numFmtId="177" fontId="109" fillId="71" borderId="63" xfId="0" applyNumberFormat="1" applyFont="1" applyFill="1" applyBorder="1" applyAlignment="1">
      <alignment horizontal="center"/>
    </xf>
    <xf numFmtId="177" fontId="34" fillId="71" borderId="12" xfId="0" applyNumberFormat="1" applyFont="1" applyFill="1" applyBorder="1" applyAlignment="1">
      <alignment horizontal="center"/>
    </xf>
    <xf numFmtId="177" fontId="34" fillId="71" borderId="63" xfId="0" applyNumberFormat="1" applyFont="1" applyFill="1" applyBorder="1" applyAlignment="1">
      <alignment horizontal="center"/>
    </xf>
    <xf numFmtId="177" fontId="34" fillId="71" borderId="15" xfId="0" applyNumberFormat="1" applyFont="1" applyFill="1" applyBorder="1" applyAlignment="1">
      <alignment horizontal="center"/>
    </xf>
    <xf numFmtId="177" fontId="34" fillId="71" borderId="14" xfId="0" applyNumberFormat="1" applyFont="1" applyFill="1" applyBorder="1" applyAlignment="1">
      <alignment horizontal="center"/>
    </xf>
    <xf numFmtId="0" fontId="64" fillId="2" borderId="0" xfId="0" applyFont="1" applyFill="1" applyBorder="1" applyAlignment="1">
      <alignment horizontal="left"/>
    </xf>
    <xf numFmtId="0" fontId="73" fillId="2" borderId="0" xfId="0" applyFont="1" applyFill="1" applyBorder="1"/>
    <xf numFmtId="0" fontId="74" fillId="2" borderId="0" xfId="0" applyFont="1" applyFill="1" applyBorder="1" applyAlignment="1">
      <alignment vertical="top" wrapText="1"/>
    </xf>
    <xf numFmtId="178" fontId="120" fillId="2" borderId="0" xfId="0" applyNumberFormat="1" applyFont="1" applyFill="1" applyBorder="1" applyAlignment="1">
      <alignment horizontal="center"/>
    </xf>
    <xf numFmtId="179" fontId="120" fillId="2" borderId="0" xfId="0" applyNumberFormat="1" applyFont="1" applyFill="1" applyBorder="1" applyAlignment="1">
      <alignment horizontal="center"/>
    </xf>
    <xf numFmtId="0" fontId="34" fillId="2" borderId="0" xfId="0" applyFont="1" applyFill="1" applyBorder="1"/>
    <xf numFmtId="0" fontId="14" fillId="2" borderId="0" xfId="0" applyFont="1" applyFill="1" applyBorder="1" applyAlignment="1">
      <alignment vertical="top" wrapText="1"/>
    </xf>
    <xf numFmtId="0" fontId="0" fillId="65" borderId="11" xfId="0" applyFont="1" applyFill="1" applyBorder="1"/>
    <xf numFmtId="0" fontId="64" fillId="65" borderId="11" xfId="0" applyFont="1" applyFill="1" applyBorder="1" applyAlignment="1">
      <alignment vertical="center"/>
    </xf>
    <xf numFmtId="0" fontId="0" fillId="65" borderId="0" xfId="0" applyFont="1" applyFill="1" applyBorder="1" applyAlignment="1">
      <alignment horizontal="center" vertical="center"/>
    </xf>
    <xf numFmtId="0" fontId="0" fillId="65" borderId="11" xfId="0" applyFont="1" applyFill="1" applyBorder="1" applyAlignment="1">
      <alignment vertical="center"/>
    </xf>
    <xf numFmtId="0" fontId="14" fillId="65" borderId="0" xfId="0" applyFont="1" applyFill="1" applyBorder="1" applyAlignment="1">
      <alignment vertical="center"/>
    </xf>
    <xf numFmtId="0" fontId="14" fillId="65" borderId="0" xfId="0" applyFont="1" applyFill="1" applyBorder="1" applyAlignment="1">
      <alignment horizontal="center" vertical="center"/>
    </xf>
    <xf numFmtId="0" fontId="67" fillId="71" borderId="0" xfId="0" applyFont="1" applyFill="1" applyBorder="1" applyAlignment="1">
      <alignment horizontal="center" vertical="center"/>
    </xf>
    <xf numFmtId="178" fontId="34" fillId="71" borderId="0" xfId="0" applyNumberFormat="1" applyFont="1" applyFill="1" applyBorder="1" applyAlignment="1">
      <alignment horizontal="center"/>
    </xf>
    <xf numFmtId="178" fontId="34" fillId="71" borderId="12" xfId="0" applyNumberFormat="1" applyFont="1" applyFill="1" applyBorder="1" applyAlignment="1">
      <alignment horizontal="center"/>
    </xf>
    <xf numFmtId="0" fontId="67" fillId="71" borderId="1" xfId="0" applyFont="1" applyFill="1" applyBorder="1" applyAlignment="1">
      <alignment horizontal="center" vertical="center"/>
    </xf>
    <xf numFmtId="179" fontId="34" fillId="71" borderId="1" xfId="0" applyNumberFormat="1" applyFont="1" applyFill="1" applyBorder="1" applyAlignment="1">
      <alignment horizontal="center"/>
    </xf>
    <xf numFmtId="179" fontId="34" fillId="71" borderId="63" xfId="0" applyNumberFormat="1" applyFont="1" applyFill="1" applyBorder="1" applyAlignment="1">
      <alignment horizontal="center"/>
    </xf>
    <xf numFmtId="0" fontId="67" fillId="71" borderId="15" xfId="0" applyFont="1" applyFill="1" applyBorder="1" applyAlignment="1">
      <alignment horizontal="center" vertical="center"/>
    </xf>
    <xf numFmtId="179" fontId="34" fillId="71" borderId="15" xfId="0" applyNumberFormat="1" applyFont="1" applyFill="1" applyBorder="1" applyAlignment="1">
      <alignment horizontal="center"/>
    </xf>
    <xf numFmtId="179" fontId="34" fillId="71" borderId="14" xfId="0" applyNumberFormat="1" applyFont="1" applyFill="1" applyBorder="1" applyAlignment="1">
      <alignment horizontal="center"/>
    </xf>
    <xf numFmtId="0" fontId="0" fillId="65" borderId="0" xfId="0" applyFont="1" applyFill="1" applyBorder="1"/>
    <xf numFmtId="0" fontId="14" fillId="71" borderId="0" xfId="0" applyFont="1" applyFill="1" applyBorder="1" applyAlignment="1">
      <alignment horizontal="center" vertical="center"/>
    </xf>
    <xf numFmtId="0" fontId="14" fillId="71" borderId="1" xfId="0" applyFont="1" applyFill="1" applyBorder="1" applyAlignment="1">
      <alignment horizontal="center" vertical="center"/>
    </xf>
    <xf numFmtId="0" fontId="14" fillId="71" borderId="15" xfId="0" applyFont="1" applyFill="1" applyBorder="1" applyAlignment="1">
      <alignment horizontal="center" vertical="center"/>
    </xf>
    <xf numFmtId="0" fontId="66" fillId="2" borderId="0" xfId="2" applyFont="1" applyFill="1" applyBorder="1" applyAlignment="1">
      <alignment horizontal="center" vertical="top" wrapText="1"/>
    </xf>
    <xf numFmtId="0" fontId="33" fillId="2" borderId="0" xfId="6" applyFont="1" applyFill="1" applyBorder="1" applyAlignment="1">
      <alignment horizontal="center"/>
    </xf>
    <xf numFmtId="0" fontId="31" fillId="2" borderId="0" xfId="2" applyFont="1" applyFill="1" applyBorder="1" applyAlignment="1">
      <alignment horizontal="center" vertical="top" wrapText="1"/>
    </xf>
    <xf numFmtId="0" fontId="14" fillId="2" borderId="0" xfId="6" applyFont="1" applyFill="1" applyBorder="1" applyAlignment="1">
      <alignment horizontal="center"/>
    </xf>
    <xf numFmtId="0" fontId="31" fillId="2" borderId="0" xfId="2" applyFont="1" applyFill="1" applyBorder="1" applyAlignment="1">
      <alignment vertical="top" wrapText="1"/>
    </xf>
    <xf numFmtId="0" fontId="33" fillId="2" borderId="0" xfId="70" applyFont="1" applyFill="1" applyBorder="1" applyProtection="1">
      <protection locked="0"/>
    </xf>
    <xf numFmtId="0" fontId="73" fillId="2" borderId="0" xfId="0" applyFont="1" applyFill="1" applyBorder="1" applyAlignment="1" applyProtection="1">
      <alignment horizontal="left" vertical="top"/>
      <protection locked="0"/>
    </xf>
    <xf numFmtId="0" fontId="33" fillId="2" borderId="0" xfId="0" applyFont="1" applyFill="1" applyBorder="1" applyAlignment="1" applyProtection="1">
      <alignment horizontal="center"/>
      <protection locked="0"/>
    </xf>
    <xf numFmtId="165" fontId="64" fillId="71" borderId="1" xfId="0" applyNumberFormat="1" applyFont="1" applyFill="1" applyBorder="1" applyAlignment="1">
      <alignment horizontal="center" vertical="center"/>
    </xf>
    <xf numFmtId="167" fontId="64" fillId="71" borderId="2" xfId="0" applyNumberFormat="1" applyFont="1" applyFill="1" applyBorder="1" applyAlignment="1">
      <alignment horizontal="center" vertical="center"/>
    </xf>
    <xf numFmtId="167" fontId="67" fillId="71" borderId="71" xfId="0" applyNumberFormat="1" applyFont="1" applyFill="1" applyBorder="1" applyAlignment="1">
      <alignment horizontal="center" vertical="center"/>
    </xf>
    <xf numFmtId="167" fontId="64" fillId="71" borderId="15" xfId="0" applyNumberFormat="1" applyFont="1" applyFill="1" applyBorder="1" applyAlignment="1">
      <alignment horizontal="center" vertical="center"/>
    </xf>
    <xf numFmtId="0" fontId="33" fillId="2" borderId="0" xfId="0" applyFont="1" applyFill="1" applyBorder="1" applyAlignment="1" applyProtection="1">
      <alignment horizontal="left" vertical="top"/>
      <protection locked="0"/>
    </xf>
    <xf numFmtId="0" fontId="14" fillId="2" borderId="0" xfId="0" applyFont="1" applyFill="1" applyBorder="1" applyAlignment="1" applyProtection="1">
      <alignment vertical="top"/>
      <protection locked="0"/>
    </xf>
    <xf numFmtId="0" fontId="66" fillId="2" borderId="0" xfId="0" applyFont="1" applyFill="1" applyBorder="1" applyAlignment="1">
      <alignment horizontal="center" vertical="top" wrapText="1"/>
    </xf>
    <xf numFmtId="0" fontId="120" fillId="2" borderId="0" xfId="0" applyFont="1" applyFill="1" applyBorder="1" applyAlignment="1">
      <alignment horizontal="center"/>
    </xf>
    <xf numFmtId="0" fontId="31" fillId="2" borderId="0" xfId="0" applyFont="1" applyFill="1" applyAlignment="1">
      <alignment horizontal="center" vertical="top" wrapText="1"/>
    </xf>
    <xf numFmtId="0" fontId="67" fillId="71" borderId="11" xfId="0" applyFont="1" applyFill="1" applyBorder="1"/>
    <xf numFmtId="179" fontId="34" fillId="71" borderId="0" xfId="0" applyNumberFormat="1" applyFont="1" applyFill="1" applyBorder="1" applyAlignment="1">
      <alignment horizontal="center"/>
    </xf>
    <xf numFmtId="178" fontId="34" fillId="71" borderId="5" xfId="0" applyNumberFormat="1" applyFont="1" applyFill="1" applyBorder="1" applyAlignment="1">
      <alignment horizontal="center"/>
    </xf>
    <xf numFmtId="179" fontId="34" fillId="71" borderId="4" xfId="0" applyNumberFormat="1" applyFont="1" applyFill="1" applyBorder="1" applyAlignment="1">
      <alignment horizontal="center"/>
    </xf>
    <xf numFmtId="179" fontId="34" fillId="71" borderId="12" xfId="0" applyNumberFormat="1" applyFont="1" applyFill="1" applyBorder="1" applyAlignment="1">
      <alignment horizontal="center"/>
    </xf>
    <xf numFmtId="0" fontId="67" fillId="71" borderId="13" xfId="0" applyFont="1" applyFill="1" applyBorder="1"/>
    <xf numFmtId="178" fontId="34" fillId="71" borderId="15" xfId="0" applyNumberFormat="1" applyFont="1" applyFill="1" applyBorder="1" applyAlignment="1">
      <alignment horizontal="center"/>
    </xf>
    <xf numFmtId="178" fontId="34" fillId="71" borderId="59" xfId="0" applyNumberFormat="1" applyFont="1" applyFill="1" applyBorder="1" applyAlignment="1">
      <alignment horizontal="center"/>
    </xf>
    <xf numFmtId="179" fontId="34" fillId="71" borderId="58" xfId="0" applyNumberFormat="1" applyFont="1" applyFill="1" applyBorder="1" applyAlignment="1">
      <alignment horizontal="center"/>
    </xf>
    <xf numFmtId="0" fontId="14" fillId="65" borderId="8" xfId="0" applyFont="1" applyFill="1" applyBorder="1" applyAlignment="1">
      <alignment horizontal="left" wrapText="1"/>
    </xf>
    <xf numFmtId="0" fontId="31" fillId="65" borderId="9" xfId="0" applyFont="1" applyFill="1" applyBorder="1" applyAlignment="1">
      <alignment horizontal="center" vertical="center" wrapText="1"/>
    </xf>
    <xf numFmtId="0" fontId="14" fillId="71" borderId="11" xfId="0" applyFont="1" applyFill="1" applyBorder="1"/>
    <xf numFmtId="178" fontId="14" fillId="71" borderId="0" xfId="0" applyNumberFormat="1" applyFont="1" applyFill="1" applyBorder="1" applyAlignment="1">
      <alignment horizontal="center"/>
    </xf>
    <xf numFmtId="179" fontId="14" fillId="71" borderId="12" xfId="0" applyNumberFormat="1" applyFont="1" applyFill="1" applyBorder="1" applyAlignment="1">
      <alignment horizontal="center"/>
    </xf>
    <xf numFmtId="0" fontId="14" fillId="71" borderId="15" xfId="0" applyFont="1" applyFill="1" applyBorder="1" applyAlignment="1">
      <alignment horizontal="center"/>
    </xf>
    <xf numFmtId="178" fontId="14" fillId="71" borderId="15" xfId="0" applyNumberFormat="1" applyFont="1" applyFill="1" applyBorder="1" applyAlignment="1">
      <alignment horizontal="center"/>
    </xf>
    <xf numFmtId="179" fontId="14" fillId="71" borderId="14" xfId="0" applyNumberFormat="1" applyFont="1" applyFill="1" applyBorder="1" applyAlignment="1">
      <alignment horizontal="center"/>
    </xf>
    <xf numFmtId="0" fontId="118" fillId="2" borderId="0" xfId="0" applyFont="1" applyFill="1" applyBorder="1" applyAlignment="1">
      <alignment horizontal="left" vertical="center" wrapText="1"/>
    </xf>
    <xf numFmtId="0" fontId="14" fillId="71" borderId="12" xfId="0" applyFont="1" applyFill="1" applyBorder="1" applyAlignment="1">
      <alignment horizontal="center"/>
    </xf>
    <xf numFmtId="0" fontId="14" fillId="71" borderId="63" xfId="0" applyFont="1" applyFill="1" applyBorder="1" applyAlignment="1">
      <alignment horizontal="center"/>
    </xf>
    <xf numFmtId="0" fontId="14" fillId="65" borderId="0" xfId="0" applyFont="1" applyFill="1" applyBorder="1" applyAlignment="1">
      <alignment horizontal="left" vertical="center"/>
    </xf>
    <xf numFmtId="0" fontId="64" fillId="2" borderId="0" xfId="0" applyFont="1" applyFill="1" applyBorder="1" applyAlignment="1">
      <alignment horizontal="left" vertical="center" wrapText="1"/>
    </xf>
    <xf numFmtId="0" fontId="64" fillId="2" borderId="0" xfId="0" applyFont="1" applyFill="1" applyBorder="1" applyAlignment="1">
      <alignment horizontal="center" vertical="center"/>
    </xf>
    <xf numFmtId="0" fontId="67" fillId="2" borderId="0" xfId="0" applyFont="1" applyFill="1" applyBorder="1" applyAlignment="1">
      <alignment horizontal="left" vertical="center"/>
    </xf>
    <xf numFmtId="167" fontId="14" fillId="2" borderId="0" xfId="0" applyNumberFormat="1" applyFont="1" applyFill="1" applyBorder="1" applyAlignment="1">
      <alignment horizontal="center"/>
    </xf>
    <xf numFmtId="0" fontId="31" fillId="2" borderId="0" xfId="0" applyFont="1" applyFill="1" applyBorder="1" applyAlignment="1"/>
    <xf numFmtId="0" fontId="118" fillId="2" borderId="0" xfId="17" applyFont="1" applyFill="1" applyBorder="1" applyAlignment="1" applyProtection="1">
      <alignment vertical="top"/>
      <protection locked="0"/>
    </xf>
    <xf numFmtId="0" fontId="74" fillId="2" borderId="0" xfId="0" applyFont="1" applyFill="1" applyBorder="1" applyAlignment="1">
      <alignment wrapText="1"/>
    </xf>
    <xf numFmtId="0" fontId="74" fillId="2" borderId="0" xfId="18" applyFont="1" applyFill="1" applyBorder="1" applyAlignment="1">
      <alignment horizontal="center" vertical="top" wrapText="1"/>
      <protection locked="0"/>
    </xf>
    <xf numFmtId="17" fontId="74" fillId="2" borderId="0" xfId="18" quotePrefix="1" applyNumberFormat="1" applyFont="1" applyFill="1" applyBorder="1" applyAlignment="1">
      <alignment horizontal="center" vertical="top" wrapText="1"/>
      <protection locked="0"/>
    </xf>
    <xf numFmtId="0" fontId="74" fillId="2" borderId="0" xfId="18" quotePrefix="1" applyFont="1" applyFill="1" applyBorder="1" applyAlignment="1">
      <alignment horizontal="center" vertical="top" wrapText="1"/>
      <protection locked="0"/>
    </xf>
    <xf numFmtId="0" fontId="74" fillId="2" borderId="0" xfId="17" applyFont="1" applyFill="1" applyBorder="1" applyAlignment="1" applyProtection="1">
      <alignment horizontal="left" vertical="center"/>
      <protection locked="0"/>
    </xf>
    <xf numFmtId="165" fontId="74" fillId="2" borderId="0" xfId="17" applyNumberFormat="1" applyFont="1" applyFill="1" applyBorder="1" applyAlignment="1" applyProtection="1">
      <alignment horizontal="center" vertical="top"/>
      <protection locked="0"/>
    </xf>
    <xf numFmtId="0" fontId="118" fillId="2" borderId="0" xfId="17" applyFont="1" applyFill="1" applyBorder="1" applyAlignment="1" applyProtection="1">
      <alignment horizontal="left" vertical="center"/>
      <protection locked="0"/>
    </xf>
    <xf numFmtId="167" fontId="120" fillId="2" borderId="0" xfId="17" applyNumberFormat="1" applyFont="1" applyFill="1" applyBorder="1" applyAlignment="1" applyProtection="1">
      <alignment horizontal="center" vertical="top"/>
      <protection locked="0"/>
    </xf>
    <xf numFmtId="0" fontId="66" fillId="65" borderId="9" xfId="17" applyFont="1" applyFill="1" applyBorder="1" applyAlignment="1" applyProtection="1">
      <alignment vertical="top"/>
      <protection locked="0"/>
    </xf>
    <xf numFmtId="0" fontId="14" fillId="65" borderId="11" xfId="0" applyFont="1" applyFill="1" applyBorder="1" applyAlignment="1">
      <alignment wrapText="1"/>
    </xf>
    <xf numFmtId="0" fontId="14" fillId="65" borderId="0" xfId="0" applyFont="1" applyFill="1" applyBorder="1" applyAlignment="1">
      <alignment wrapText="1"/>
    </xf>
    <xf numFmtId="0" fontId="33" fillId="65" borderId="0" xfId="18" applyFont="1" applyFill="1" applyBorder="1" applyAlignment="1">
      <alignment horizontal="center" vertical="top" wrapText="1"/>
      <protection locked="0"/>
    </xf>
    <xf numFmtId="17" fontId="33" fillId="65" borderId="0" xfId="18" quotePrefix="1" applyNumberFormat="1" applyFont="1" applyFill="1" applyBorder="1" applyAlignment="1">
      <alignment horizontal="center" vertical="top" wrapText="1"/>
      <protection locked="0"/>
    </xf>
    <xf numFmtId="0" fontId="33" fillId="65" borderId="0" xfId="18" quotePrefix="1" applyFont="1" applyFill="1" applyBorder="1" applyAlignment="1">
      <alignment horizontal="center" vertical="top" wrapText="1"/>
      <protection locked="0"/>
    </xf>
    <xf numFmtId="17" fontId="33" fillId="65" borderId="12" xfId="18" quotePrefix="1" applyNumberFormat="1" applyFont="1" applyFill="1" applyBorder="1" applyAlignment="1">
      <alignment horizontal="center" vertical="top" wrapText="1"/>
      <protection locked="0"/>
    </xf>
    <xf numFmtId="0" fontId="33" fillId="71" borderId="0" xfId="17" applyFont="1" applyFill="1" applyBorder="1" applyAlignment="1" applyProtection="1">
      <alignment horizontal="left" vertical="center"/>
      <protection locked="0"/>
    </xf>
    <xf numFmtId="165" fontId="33" fillId="71" borderId="0" xfId="17" applyNumberFormat="1" applyFont="1" applyFill="1" applyBorder="1" applyAlignment="1" applyProtection="1">
      <alignment horizontal="center" vertical="top"/>
      <protection locked="0"/>
    </xf>
    <xf numFmtId="165" fontId="33" fillId="71" borderId="12" xfId="17" applyNumberFormat="1" applyFont="1" applyFill="1" applyBorder="1" applyAlignment="1" applyProtection="1">
      <alignment horizontal="center" vertical="top"/>
      <protection locked="0"/>
    </xf>
    <xf numFmtId="0" fontId="33" fillId="71" borderId="1" xfId="17" applyFont="1" applyFill="1" applyBorder="1" applyAlignment="1" applyProtection="1">
      <alignment horizontal="left" vertical="center"/>
      <protection locked="0"/>
    </xf>
    <xf numFmtId="165" fontId="33" fillId="71" borderId="1" xfId="17" applyNumberFormat="1" applyFont="1" applyFill="1" applyBorder="1" applyAlignment="1" applyProtection="1">
      <alignment horizontal="center" vertical="top"/>
      <protection locked="0"/>
    </xf>
    <xf numFmtId="165" fontId="33" fillId="71" borderId="63" xfId="17" applyNumberFormat="1" applyFont="1" applyFill="1" applyBorder="1" applyAlignment="1" applyProtection="1">
      <alignment horizontal="center" vertical="top"/>
      <protection locked="0"/>
    </xf>
    <xf numFmtId="0" fontId="66" fillId="65" borderId="11" xfId="17" applyFont="1" applyFill="1" applyBorder="1" applyAlignment="1" applyProtection="1">
      <alignment vertical="top"/>
      <protection locked="0"/>
    </xf>
    <xf numFmtId="0" fontId="66" fillId="65" borderId="0" xfId="17" applyFont="1" applyFill="1" applyBorder="1" applyAlignment="1" applyProtection="1">
      <alignment horizontal="left" vertical="center"/>
      <protection locked="0"/>
    </xf>
    <xf numFmtId="167" fontId="73" fillId="71" borderId="0" xfId="17" applyNumberFormat="1" applyFont="1" applyFill="1" applyBorder="1" applyAlignment="1" applyProtection="1">
      <alignment horizontal="center" vertical="top"/>
      <protection locked="0"/>
    </xf>
    <xf numFmtId="167" fontId="73" fillId="71" borderId="12" xfId="17" applyNumberFormat="1" applyFont="1" applyFill="1" applyBorder="1" applyAlignment="1" applyProtection="1">
      <alignment horizontal="center" vertical="top"/>
      <protection locked="0"/>
    </xf>
    <xf numFmtId="167" fontId="73" fillId="71" borderId="1" xfId="17" applyNumberFormat="1" applyFont="1" applyFill="1" applyBorder="1" applyAlignment="1" applyProtection="1">
      <alignment horizontal="center" vertical="top"/>
      <protection locked="0"/>
    </xf>
    <xf numFmtId="167" fontId="73" fillId="71" borderId="63" xfId="17" applyNumberFormat="1" applyFont="1" applyFill="1" applyBorder="1" applyAlignment="1" applyProtection="1">
      <alignment horizontal="center" vertical="top"/>
      <protection locked="0"/>
    </xf>
    <xf numFmtId="0" fontId="33" fillId="71" borderId="15" xfId="17" applyFont="1" applyFill="1" applyBorder="1" applyAlignment="1" applyProtection="1">
      <alignment horizontal="left" vertical="center"/>
      <protection locked="0"/>
    </xf>
    <xf numFmtId="167" fontId="73" fillId="71" borderId="15" xfId="17" applyNumberFormat="1" applyFont="1" applyFill="1" applyBorder="1" applyAlignment="1" applyProtection="1">
      <alignment horizontal="center" vertical="top"/>
      <protection locked="0"/>
    </xf>
    <xf numFmtId="167" fontId="73" fillId="71" borderId="14" xfId="17" applyNumberFormat="1" applyFont="1" applyFill="1" applyBorder="1" applyAlignment="1" applyProtection="1">
      <alignment horizontal="center" vertical="top"/>
      <protection locked="0"/>
    </xf>
    <xf numFmtId="2" fontId="74" fillId="2" borderId="0" xfId="0" applyNumberFormat="1" applyFont="1" applyFill="1" applyBorder="1"/>
    <xf numFmtId="0" fontId="74" fillId="2" borderId="0" xfId="0" applyFont="1" applyFill="1" applyBorder="1" applyAlignment="1">
      <alignment horizontal="right"/>
    </xf>
    <xf numFmtId="0" fontId="34" fillId="0" borderId="0" xfId="0" applyFont="1" applyFill="1"/>
    <xf numFmtId="0" fontId="14" fillId="2" borderId="36" xfId="0" applyFont="1" applyFill="1" applyBorder="1" applyAlignment="1">
      <alignment horizontal="center"/>
    </xf>
    <xf numFmtId="0" fontId="14" fillId="2" borderId="94" xfId="0" applyFont="1" applyFill="1" applyBorder="1" applyAlignment="1">
      <alignment horizontal="center"/>
    </xf>
    <xf numFmtId="1" fontId="14" fillId="71" borderId="35" xfId="0" applyNumberFormat="1" applyFont="1" applyFill="1" applyBorder="1" applyAlignment="1">
      <alignment horizontal="center"/>
    </xf>
    <xf numFmtId="0" fontId="14" fillId="71" borderId="36" xfId="0" applyFont="1" applyFill="1" applyBorder="1" applyAlignment="1">
      <alignment horizontal="center"/>
    </xf>
    <xf numFmtId="2" fontId="14" fillId="2" borderId="0" xfId="0" applyNumberFormat="1" applyFont="1" applyFill="1"/>
    <xf numFmtId="1" fontId="14" fillId="71" borderId="77" xfId="0" applyNumberFormat="1" applyFont="1" applyFill="1" applyBorder="1" applyAlignment="1">
      <alignment horizontal="center"/>
    </xf>
    <xf numFmtId="0" fontId="14" fillId="71" borderId="95" xfId="0" applyFont="1" applyFill="1" applyBorder="1" applyAlignment="1">
      <alignment horizontal="center"/>
    </xf>
    <xf numFmtId="0" fontId="31" fillId="65" borderId="11" xfId="0" applyFont="1" applyFill="1" applyBorder="1" applyAlignment="1">
      <alignment vertical="center"/>
    </xf>
    <xf numFmtId="0" fontId="14" fillId="71" borderId="36" xfId="0" applyFont="1" applyFill="1" applyBorder="1" applyAlignment="1">
      <alignment horizontal="center" vertical="center"/>
    </xf>
    <xf numFmtId="178" fontId="34" fillId="71" borderId="36" xfId="0" applyNumberFormat="1" applyFont="1" applyFill="1" applyBorder="1" applyAlignment="1">
      <alignment horizontal="center"/>
    </xf>
    <xf numFmtId="1" fontId="14" fillId="2" borderId="0" xfId="0" applyNumberFormat="1" applyFont="1" applyFill="1"/>
    <xf numFmtId="0" fontId="14" fillId="71" borderId="95" xfId="0" applyFont="1" applyFill="1" applyBorder="1" applyAlignment="1">
      <alignment horizontal="center" vertical="center"/>
    </xf>
    <xf numFmtId="179" fontId="34" fillId="71" borderId="95" xfId="0" applyNumberFormat="1" applyFont="1" applyFill="1" applyBorder="1" applyAlignment="1">
      <alignment horizontal="center"/>
    </xf>
    <xf numFmtId="0" fontId="14" fillId="71" borderId="94" xfId="0" applyFont="1" applyFill="1" applyBorder="1" applyAlignment="1">
      <alignment horizontal="center" vertical="center"/>
    </xf>
    <xf numFmtId="179" fontId="34" fillId="71" borderId="94" xfId="0" applyNumberFormat="1" applyFont="1" applyFill="1" applyBorder="1" applyAlignment="1">
      <alignment horizontal="center"/>
    </xf>
    <xf numFmtId="0" fontId="135" fillId="2" borderId="0" xfId="3" applyFont="1" applyFill="1"/>
    <xf numFmtId="0" fontId="135" fillId="2" borderId="0" xfId="3" applyFont="1" applyFill="1" applyAlignment="1">
      <alignment horizontal="left"/>
    </xf>
    <xf numFmtId="0" fontId="135" fillId="2" borderId="21" xfId="3" applyFont="1" applyFill="1" applyBorder="1"/>
    <xf numFmtId="0" fontId="14" fillId="71" borderId="13" xfId="0" applyFont="1" applyFill="1" applyBorder="1" applyAlignment="1"/>
    <xf numFmtId="0" fontId="31" fillId="2" borderId="70" xfId="6" applyFont="1" applyFill="1" applyBorder="1" applyAlignment="1">
      <alignment horizontal="center"/>
    </xf>
    <xf numFmtId="0" fontId="14" fillId="2" borderId="11" xfId="6" applyFont="1" applyFill="1" applyBorder="1" applyAlignment="1">
      <alignment horizontal="center"/>
    </xf>
    <xf numFmtId="0" fontId="14" fillId="2" borderId="13" xfId="6" applyFont="1" applyFill="1" applyBorder="1" applyAlignment="1">
      <alignment horizontal="center"/>
    </xf>
    <xf numFmtId="0" fontId="31" fillId="2" borderId="23" xfId="6" applyFont="1" applyFill="1" applyBorder="1" applyAlignment="1">
      <alignment horizontal="center"/>
    </xf>
    <xf numFmtId="0" fontId="14" fillId="2" borderId="0" xfId="0" applyFont="1" applyFill="1" applyAlignment="1">
      <alignment horizontal="center" vertical="center" wrapText="1"/>
    </xf>
    <xf numFmtId="0" fontId="14" fillId="65" borderId="11"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35" fillId="2" borderId="0" xfId="3" applyFont="1" applyFill="1" applyAlignment="1">
      <alignment vertical="center" wrapText="1"/>
    </xf>
    <xf numFmtId="0" fontId="108" fillId="0" borderId="0" xfId="0" applyFont="1" applyAlignment="1">
      <alignment vertical="center"/>
    </xf>
    <xf numFmtId="0" fontId="27" fillId="65" borderId="97" xfId="0" applyFont="1" applyFill="1" applyBorder="1" applyAlignment="1">
      <alignment horizontal="center" vertical="center"/>
    </xf>
    <xf numFmtId="0" fontId="27" fillId="65" borderId="70" xfId="0" applyFont="1" applyFill="1" applyBorder="1" applyAlignment="1">
      <alignment horizontal="center" vertical="center"/>
    </xf>
    <xf numFmtId="0" fontId="22" fillId="66" borderId="60" xfId="0" applyFont="1" applyFill="1" applyBorder="1" applyAlignment="1">
      <alignment horizontal="center" vertical="center"/>
    </xf>
    <xf numFmtId="0" fontId="22" fillId="66" borderId="61" xfId="0" applyFont="1" applyFill="1" applyBorder="1" applyAlignment="1">
      <alignment horizontal="center" vertical="center"/>
    </xf>
    <xf numFmtId="0" fontId="4" fillId="66" borderId="61" xfId="0" applyFont="1" applyFill="1" applyBorder="1" applyAlignment="1">
      <alignment horizontal="center" vertical="center"/>
    </xf>
    <xf numFmtId="0" fontId="22" fillId="66" borderId="62" xfId="0" applyFont="1" applyFill="1" applyBorder="1" applyAlignment="1">
      <alignment horizontal="center" vertical="center"/>
    </xf>
    <xf numFmtId="0" fontId="67" fillId="66" borderId="61" xfId="11" applyFont="1" applyFill="1" applyBorder="1" applyProtection="1"/>
    <xf numFmtId="0" fontId="67" fillId="66" borderId="62" xfId="11" applyFont="1" applyFill="1" applyBorder="1" applyProtection="1"/>
    <xf numFmtId="0" fontId="4" fillId="2" borderId="61" xfId="0" applyFont="1" applyFill="1" applyBorder="1" applyAlignment="1">
      <alignment vertical="center"/>
    </xf>
    <xf numFmtId="0" fontId="22" fillId="2" borderId="11" xfId="0" applyFont="1" applyFill="1" applyBorder="1" applyAlignment="1">
      <alignment horizontal="center" vertical="center"/>
    </xf>
    <xf numFmtId="0" fontId="22" fillId="2" borderId="11" xfId="0" applyNumberFormat="1" applyFont="1" applyFill="1" applyBorder="1" applyAlignment="1">
      <alignment horizontal="center" vertical="center"/>
    </xf>
    <xf numFmtId="0" fontId="22" fillId="2" borderId="13" xfId="0" applyNumberFormat="1" applyFont="1" applyFill="1" applyBorder="1" applyAlignment="1">
      <alignment horizontal="center" vertical="center"/>
    </xf>
    <xf numFmtId="0" fontId="14" fillId="64" borderId="36" xfId="0" applyFont="1" applyFill="1" applyBorder="1" applyAlignment="1">
      <alignment horizontal="right"/>
    </xf>
    <xf numFmtId="0" fontId="14" fillId="59" borderId="36" xfId="0" applyFont="1" applyFill="1" applyBorder="1" applyAlignment="1">
      <alignment horizontal="right"/>
    </xf>
    <xf numFmtId="3" fontId="66" fillId="64" borderId="0" xfId="0" applyNumberFormat="1" applyFont="1" applyFill="1" applyBorder="1" applyAlignment="1">
      <alignment horizontal="right" vertical="center"/>
    </xf>
    <xf numFmtId="3" fontId="64" fillId="64" borderId="0" xfId="0" applyNumberFormat="1" applyFont="1" applyFill="1" applyBorder="1" applyAlignment="1">
      <alignment horizontal="right" vertical="center"/>
    </xf>
    <xf numFmtId="3" fontId="64" fillId="64" borderId="96" xfId="0" applyNumberFormat="1" applyFont="1" applyFill="1" applyBorder="1" applyAlignment="1">
      <alignment horizontal="right" vertical="center"/>
    </xf>
    <xf numFmtId="0" fontId="31" fillId="64" borderId="96" xfId="0" applyFont="1" applyFill="1" applyBorder="1" applyAlignment="1">
      <alignment horizontal="right" vertical="center"/>
    </xf>
    <xf numFmtId="3" fontId="64" fillId="64" borderId="12" xfId="0" applyNumberFormat="1" applyFont="1" applyFill="1" applyBorder="1" applyAlignment="1">
      <alignment horizontal="right" vertical="center"/>
    </xf>
    <xf numFmtId="0" fontId="66" fillId="64" borderId="0" xfId="0" applyFont="1" applyFill="1" applyBorder="1" applyAlignment="1">
      <alignment horizontal="right" vertical="center"/>
    </xf>
    <xf numFmtId="3" fontId="64" fillId="64" borderId="36" xfId="0" applyNumberFormat="1" applyFont="1" applyFill="1" applyBorder="1" applyAlignment="1">
      <alignment horizontal="right" vertical="center"/>
    </xf>
    <xf numFmtId="0" fontId="31" fillId="64" borderId="36" xfId="0" applyFont="1" applyFill="1" applyBorder="1" applyAlignment="1">
      <alignment horizontal="right" vertical="center"/>
    </xf>
    <xf numFmtId="3" fontId="66" fillId="64" borderId="12" xfId="0" applyNumberFormat="1" applyFont="1" applyFill="1" applyBorder="1" applyAlignment="1">
      <alignment horizontal="right" vertical="center"/>
    </xf>
    <xf numFmtId="0" fontId="14" fillId="64" borderId="0" xfId="0" applyFont="1" applyFill="1" applyBorder="1" applyAlignment="1">
      <alignment horizontal="right" vertical="center"/>
    </xf>
    <xf numFmtId="0" fontId="33" fillId="64" borderId="0" xfId="0" applyFont="1" applyFill="1" applyBorder="1" applyAlignment="1">
      <alignment horizontal="right" vertical="center"/>
    </xf>
    <xf numFmtId="0" fontId="67" fillId="64" borderId="0" xfId="0" applyFont="1" applyFill="1" applyBorder="1" applyAlignment="1">
      <alignment horizontal="right" vertical="center"/>
    </xf>
    <xf numFmtId="0" fontId="14" fillId="64" borderId="36" xfId="0" applyFont="1" applyFill="1" applyBorder="1" applyAlignment="1">
      <alignment horizontal="right" vertical="center"/>
    </xf>
    <xf numFmtId="0" fontId="33" fillId="64" borderId="12" xfId="0" applyFont="1" applyFill="1" applyBorder="1" applyAlignment="1">
      <alignment horizontal="right" vertical="center"/>
    </xf>
    <xf numFmtId="3" fontId="33" fillId="64" borderId="0" xfId="0" applyNumberFormat="1" applyFont="1" applyFill="1" applyBorder="1" applyAlignment="1">
      <alignment horizontal="right" vertical="center"/>
    </xf>
    <xf numFmtId="3" fontId="33" fillId="64" borderId="12" xfId="0" applyNumberFormat="1" applyFont="1" applyFill="1" applyBorder="1" applyAlignment="1">
      <alignment horizontal="right" vertical="center"/>
    </xf>
    <xf numFmtId="0" fontId="33" fillId="64" borderId="0" xfId="0" applyFont="1" applyFill="1" applyBorder="1" applyAlignment="1">
      <alignment horizontal="right" vertical="center" wrapText="1"/>
    </xf>
    <xf numFmtId="0" fontId="33" fillId="64" borderId="12" xfId="0" applyFont="1" applyFill="1" applyBorder="1" applyAlignment="1">
      <alignment horizontal="right" vertical="center" wrapText="1"/>
    </xf>
    <xf numFmtId="0" fontId="14" fillId="64" borderId="12" xfId="0" applyFont="1" applyFill="1" applyBorder="1" applyAlignment="1">
      <alignment horizontal="right" vertical="center"/>
    </xf>
    <xf numFmtId="3" fontId="67" fillId="64" borderId="0" xfId="0" applyNumberFormat="1" applyFont="1" applyFill="1" applyBorder="1" applyAlignment="1">
      <alignment horizontal="right" vertical="center"/>
    </xf>
    <xf numFmtId="0" fontId="67" fillId="64" borderId="12" xfId="0" applyFont="1" applyFill="1" applyBorder="1" applyAlignment="1">
      <alignment horizontal="right" vertical="center"/>
    </xf>
    <xf numFmtId="0" fontId="67" fillId="64" borderId="0" xfId="0" applyFont="1" applyFill="1" applyBorder="1" applyAlignment="1">
      <alignment horizontal="right" vertical="center" wrapText="1"/>
    </xf>
    <xf numFmtId="0" fontId="67" fillId="64" borderId="12" xfId="0" applyFont="1" applyFill="1" applyBorder="1" applyAlignment="1">
      <alignment horizontal="right" vertical="center" wrapText="1"/>
    </xf>
    <xf numFmtId="3" fontId="64" fillId="64" borderId="0" xfId="0" applyNumberFormat="1" applyFont="1" applyFill="1" applyBorder="1" applyAlignment="1">
      <alignment horizontal="right" vertical="center" wrapText="1"/>
    </xf>
    <xf numFmtId="3" fontId="64" fillId="64" borderId="12" xfId="0" applyNumberFormat="1" applyFont="1" applyFill="1" applyBorder="1" applyAlignment="1">
      <alignment horizontal="right" vertical="center" wrapText="1"/>
    </xf>
    <xf numFmtId="3" fontId="66" fillId="64" borderId="15" xfId="0" applyNumberFormat="1" applyFont="1" applyFill="1" applyBorder="1" applyAlignment="1">
      <alignment horizontal="right" vertical="center"/>
    </xf>
    <xf numFmtId="3" fontId="64" fillId="64" borderId="15" xfId="0" applyNumberFormat="1" applyFont="1" applyFill="1" applyBorder="1" applyAlignment="1">
      <alignment horizontal="right" vertical="center" wrapText="1"/>
    </xf>
    <xf numFmtId="3" fontId="64" fillId="64" borderId="15" xfId="0" applyNumberFormat="1" applyFont="1" applyFill="1" applyBorder="1" applyAlignment="1">
      <alignment horizontal="right" vertical="center"/>
    </xf>
    <xf numFmtId="3" fontId="64" fillId="64" borderId="94" xfId="0" applyNumberFormat="1" applyFont="1" applyFill="1" applyBorder="1" applyAlignment="1">
      <alignment horizontal="right" vertical="center"/>
    </xf>
    <xf numFmtId="0" fontId="31" fillId="64" borderId="94" xfId="0" applyFont="1" applyFill="1" applyBorder="1" applyAlignment="1">
      <alignment horizontal="right" vertical="center"/>
    </xf>
    <xf numFmtId="3" fontId="64" fillId="64" borderId="14" xfId="0" applyNumberFormat="1" applyFont="1" applyFill="1" applyBorder="1" applyAlignment="1">
      <alignment horizontal="right" vertical="center" wrapText="1"/>
    </xf>
    <xf numFmtId="0" fontId="22" fillId="66" borderId="98" xfId="0" applyFont="1" applyFill="1" applyBorder="1" applyAlignment="1">
      <alignment horizontal="center" vertical="center"/>
    </xf>
    <xf numFmtId="3" fontId="14" fillId="66" borderId="41" xfId="0" applyNumberFormat="1" applyFont="1" applyFill="1" applyBorder="1" applyAlignment="1">
      <alignment horizontal="right"/>
    </xf>
    <xf numFmtId="166" fontId="14" fillId="66" borderId="99" xfId="0" applyNumberFormat="1" applyFont="1" applyFill="1" applyBorder="1" applyAlignment="1">
      <alignment horizontal="center"/>
    </xf>
    <xf numFmtId="3" fontId="14" fillId="66" borderId="100" xfId="0" applyNumberFormat="1" applyFont="1" applyFill="1" applyBorder="1" applyAlignment="1">
      <alignment horizontal="right"/>
    </xf>
    <xf numFmtId="166" fontId="14" fillId="66" borderId="101" xfId="0" applyNumberFormat="1" applyFont="1" applyFill="1" applyBorder="1" applyAlignment="1">
      <alignment horizontal="center"/>
    </xf>
    <xf numFmtId="0" fontId="14" fillId="2" borderId="102" xfId="0" applyFont="1" applyFill="1" applyBorder="1"/>
    <xf numFmtId="0" fontId="14" fillId="2" borderId="103" xfId="0" applyFont="1" applyFill="1" applyBorder="1"/>
    <xf numFmtId="0" fontId="14" fillId="2" borderId="104" xfId="0" applyFont="1" applyFill="1" applyBorder="1"/>
    <xf numFmtId="0" fontId="14" fillId="2" borderId="9" xfId="0" applyFont="1" applyFill="1" applyBorder="1" applyAlignment="1">
      <alignment horizontal="center"/>
    </xf>
    <xf numFmtId="0" fontId="64" fillId="63" borderId="105" xfId="11" applyFont="1" applyFill="1" applyBorder="1" applyAlignment="1">
      <alignment horizontal="right"/>
    </xf>
    <xf numFmtId="0" fontId="67" fillId="64" borderId="36" xfId="11" applyFont="1" applyFill="1" applyBorder="1" applyAlignment="1">
      <alignment horizontal="right"/>
    </xf>
    <xf numFmtId="0" fontId="14" fillId="64" borderId="94" xfId="0" applyFont="1" applyFill="1" applyBorder="1" applyAlignment="1">
      <alignment horizontal="right"/>
    </xf>
    <xf numFmtId="0" fontId="64" fillId="63" borderId="105" xfId="11" applyFont="1" applyFill="1" applyBorder="1" applyAlignment="1">
      <alignment horizontal="center"/>
    </xf>
    <xf numFmtId="2" fontId="67" fillId="64" borderId="36" xfId="77" applyNumberFormat="1" applyFont="1" applyFill="1" applyBorder="1" applyAlignment="1">
      <alignment horizontal="center"/>
    </xf>
    <xf numFmtId="2" fontId="14" fillId="64" borderId="36" xfId="77" applyNumberFormat="1" applyFont="1" applyFill="1" applyBorder="1" applyAlignment="1">
      <alignment horizontal="center"/>
    </xf>
    <xf numFmtId="2" fontId="14" fillId="64" borderId="94" xfId="77" applyNumberFormat="1" applyFont="1" applyFill="1" applyBorder="1" applyAlignment="1">
      <alignment horizontal="center"/>
    </xf>
    <xf numFmtId="0" fontId="64" fillId="60" borderId="105" xfId="11" applyFont="1" applyFill="1" applyBorder="1" applyAlignment="1">
      <alignment horizontal="center"/>
    </xf>
    <xf numFmtId="2" fontId="67" fillId="59" borderId="36" xfId="77" applyNumberFormat="1" applyFont="1" applyFill="1" applyBorder="1" applyAlignment="1">
      <alignment horizontal="center"/>
    </xf>
    <xf numFmtId="2" fontId="14" fillId="59" borderId="36" xfId="77" applyNumberFormat="1" applyFont="1" applyFill="1" applyBorder="1" applyAlignment="1">
      <alignment horizontal="center"/>
    </xf>
    <xf numFmtId="2" fontId="14" fillId="59" borderId="94" xfId="77" applyNumberFormat="1" applyFont="1" applyFill="1" applyBorder="1" applyAlignment="1">
      <alignment horizontal="center"/>
    </xf>
    <xf numFmtId="0" fontId="14" fillId="2" borderId="42" xfId="0" applyFont="1" applyFill="1" applyBorder="1" applyAlignment="1">
      <alignment horizontal="center"/>
    </xf>
    <xf numFmtId="0" fontId="64" fillId="60" borderId="105" xfId="11" applyFont="1" applyFill="1" applyBorder="1" applyAlignment="1">
      <alignment horizontal="right"/>
    </xf>
    <xf numFmtId="0" fontId="67" fillId="59" borderId="36" xfId="11" applyFont="1" applyFill="1" applyBorder="1" applyAlignment="1">
      <alignment horizontal="right"/>
    </xf>
    <xf numFmtId="0" fontId="14" fillId="59" borderId="94" xfId="0" applyFont="1" applyFill="1" applyBorder="1" applyAlignment="1">
      <alignment horizontal="right"/>
    </xf>
    <xf numFmtId="165" fontId="14" fillId="59" borderId="100" xfId="0" applyNumberFormat="1" applyFont="1" applyFill="1" applyBorder="1" applyAlignment="1">
      <alignment horizontal="center" vertical="center"/>
    </xf>
    <xf numFmtId="165" fontId="14" fillId="59" borderId="41" xfId="0" applyNumberFormat="1" applyFont="1" applyFill="1" applyBorder="1" applyAlignment="1">
      <alignment horizontal="center" vertical="center"/>
    </xf>
    <xf numFmtId="165" fontId="14" fillId="59" borderId="99" xfId="0" applyNumberFormat="1" applyFont="1" applyFill="1" applyBorder="1" applyAlignment="1">
      <alignment horizontal="center" vertical="center"/>
    </xf>
    <xf numFmtId="165" fontId="14" fillId="64" borderId="100" xfId="0" applyNumberFormat="1" applyFont="1" applyFill="1" applyBorder="1" applyAlignment="1">
      <alignment horizontal="center" vertical="center"/>
    </xf>
    <xf numFmtId="165" fontId="14" fillId="64" borderId="41" xfId="0" applyNumberFormat="1" applyFont="1" applyFill="1" applyBorder="1" applyAlignment="1">
      <alignment horizontal="center" vertical="center"/>
    </xf>
    <xf numFmtId="165" fontId="14" fillId="64" borderId="99" xfId="0" applyNumberFormat="1" applyFont="1" applyFill="1" applyBorder="1" applyAlignment="1">
      <alignment horizontal="center" vertical="center"/>
    </xf>
    <xf numFmtId="165" fontId="14" fillId="66" borderId="100" xfId="0" applyNumberFormat="1" applyFont="1" applyFill="1" applyBorder="1" applyAlignment="1">
      <alignment horizontal="center" vertical="center"/>
    </xf>
    <xf numFmtId="165" fontId="14" fillId="66" borderId="41" xfId="0" applyNumberFormat="1" applyFont="1" applyFill="1" applyBorder="1" applyAlignment="1">
      <alignment horizontal="center" vertical="center"/>
    </xf>
    <xf numFmtId="165" fontId="14" fillId="66" borderId="101" xfId="0" applyNumberFormat="1" applyFont="1" applyFill="1" applyBorder="1" applyAlignment="1">
      <alignment horizontal="center" vertical="center"/>
    </xf>
    <xf numFmtId="3" fontId="33" fillId="66" borderId="100" xfId="0" applyNumberFormat="1" applyFont="1" applyFill="1" applyBorder="1"/>
    <xf numFmtId="3" fontId="33" fillId="64" borderId="41" xfId="0" applyNumberFormat="1" applyFont="1" applyFill="1" applyBorder="1"/>
    <xf numFmtId="3" fontId="33" fillId="59" borderId="99" xfId="0" applyNumberFormat="1" applyFont="1" applyFill="1" applyBorder="1"/>
    <xf numFmtId="1" fontId="14" fillId="64" borderId="41" xfId="0" applyNumberFormat="1" applyFont="1" applyFill="1" applyBorder="1" applyAlignment="1">
      <alignment horizontal="center"/>
    </xf>
    <xf numFmtId="1" fontId="14" fillId="59" borderId="101" xfId="0" applyNumberFormat="1" applyFont="1" applyFill="1" applyBorder="1" applyAlignment="1">
      <alignment horizontal="center"/>
    </xf>
    <xf numFmtId="2" fontId="14" fillId="64" borderId="100" xfId="0" applyNumberFormat="1" applyFont="1" applyFill="1" applyBorder="1" applyAlignment="1">
      <alignment horizontal="center"/>
    </xf>
    <xf numFmtId="2" fontId="14" fillId="64" borderId="41" xfId="0" applyNumberFormat="1" applyFont="1" applyFill="1" applyBorder="1" applyAlignment="1">
      <alignment horizontal="center"/>
    </xf>
    <xf numFmtId="2" fontId="14" fillId="64" borderId="99" xfId="0" applyNumberFormat="1" applyFont="1" applyFill="1" applyBorder="1" applyAlignment="1">
      <alignment horizontal="center"/>
    </xf>
    <xf numFmtId="2" fontId="14" fillId="59" borderId="100" xfId="0" applyNumberFormat="1" applyFont="1" applyFill="1" applyBorder="1" applyAlignment="1">
      <alignment horizontal="center"/>
    </xf>
    <xf numFmtId="2" fontId="14" fillId="59" borderId="41" xfId="0" applyNumberFormat="1" applyFont="1" applyFill="1" applyBorder="1" applyAlignment="1">
      <alignment horizontal="center"/>
    </xf>
    <xf numFmtId="0" fontId="14" fillId="2" borderId="61" xfId="0" applyFont="1" applyFill="1" applyBorder="1"/>
    <xf numFmtId="0" fontId="64" fillId="60" borderId="63" xfId="0" applyFont="1" applyFill="1" applyBorder="1" applyAlignment="1">
      <alignment horizontal="center"/>
    </xf>
    <xf numFmtId="0" fontId="67" fillId="2" borderId="60" xfId="0" applyFont="1" applyFill="1" applyBorder="1"/>
    <xf numFmtId="0" fontId="67" fillId="2" borderId="61" xfId="0" applyFont="1" applyFill="1" applyBorder="1"/>
    <xf numFmtId="2" fontId="14" fillId="59" borderId="101" xfId="0" applyNumberFormat="1" applyFont="1" applyFill="1" applyBorder="1" applyAlignment="1">
      <alignment horizontal="center"/>
    </xf>
    <xf numFmtId="0" fontId="67" fillId="2" borderId="62" xfId="0" applyFont="1" applyFill="1" applyBorder="1"/>
    <xf numFmtId="2" fontId="67" fillId="2" borderId="0" xfId="77" applyNumberFormat="1" applyFont="1" applyFill="1" applyBorder="1" applyAlignment="1">
      <alignment horizontal="center"/>
    </xf>
    <xf numFmtId="2" fontId="14" fillId="2" borderId="0" xfId="77" applyNumberFormat="1" applyFont="1" applyFill="1" applyBorder="1" applyAlignment="1">
      <alignment horizontal="center"/>
    </xf>
    <xf numFmtId="0" fontId="34" fillId="69" borderId="2" xfId="0" applyFont="1" applyFill="1" applyBorder="1" applyAlignment="1">
      <alignment horizontal="center"/>
    </xf>
    <xf numFmtId="0" fontId="34" fillId="69" borderId="71" xfId="0" applyFont="1" applyFill="1" applyBorder="1" applyAlignment="1">
      <alignment horizontal="center"/>
    </xf>
    <xf numFmtId="0" fontId="31" fillId="65" borderId="9" xfId="0" applyFont="1" applyFill="1" applyBorder="1" applyAlignment="1"/>
    <xf numFmtId="0" fontId="31" fillId="65" borderId="10" xfId="0" applyFont="1" applyFill="1" applyBorder="1" applyAlignment="1"/>
    <xf numFmtId="0" fontId="14" fillId="2" borderId="64" xfId="6" applyFont="1" applyFill="1" applyBorder="1" applyAlignment="1">
      <alignment horizontal="center"/>
    </xf>
    <xf numFmtId="0" fontId="14" fillId="2" borderId="73" xfId="6" applyFont="1" applyFill="1" applyBorder="1" applyAlignment="1">
      <alignment horizontal="center"/>
    </xf>
    <xf numFmtId="3" fontId="14" fillId="66" borderId="12" xfId="6" applyNumberFormat="1" applyFont="1" applyFill="1" applyBorder="1" applyAlignment="1">
      <alignment horizontal="center"/>
    </xf>
    <xf numFmtId="3" fontId="14" fillId="66" borderId="14" xfId="6" applyNumberFormat="1" applyFont="1" applyFill="1" applyBorder="1" applyAlignment="1">
      <alignment horizontal="center"/>
    </xf>
    <xf numFmtId="49" fontId="123" fillId="68" borderId="75" xfId="0" applyNumberFormat="1" applyFont="1" applyFill="1" applyBorder="1" applyAlignment="1">
      <alignment horizontal="center"/>
    </xf>
    <xf numFmtId="0" fontId="31" fillId="2" borderId="0" xfId="6" applyFont="1" applyFill="1" applyBorder="1" applyAlignment="1">
      <alignment wrapText="1"/>
    </xf>
    <xf numFmtId="0" fontId="31" fillId="2" borderId="97" xfId="6" applyFont="1" applyFill="1" applyBorder="1" applyAlignment="1">
      <alignment horizontal="right"/>
    </xf>
    <xf numFmtId="49" fontId="66" fillId="67" borderId="56" xfId="0" applyNumberFormat="1" applyFont="1" applyFill="1" applyBorder="1" applyAlignment="1">
      <alignment horizontal="left"/>
    </xf>
    <xf numFmtId="0" fontId="14" fillId="2" borderId="8" xfId="6" applyFont="1" applyFill="1" applyBorder="1"/>
    <xf numFmtId="0" fontId="14" fillId="2" borderId="40" xfId="0" applyFont="1" applyFill="1" applyBorder="1"/>
    <xf numFmtId="0" fontId="22" fillId="59" borderId="100" xfId="12" applyFont="1" applyFill="1" applyBorder="1" applyAlignment="1">
      <alignment horizontal="center"/>
    </xf>
    <xf numFmtId="0" fontId="22" fillId="59" borderId="41" xfId="12" applyFont="1" applyFill="1" applyBorder="1" applyAlignment="1">
      <alignment horizontal="center"/>
    </xf>
    <xf numFmtId="0" fontId="22" fillId="59" borderId="99" xfId="12" applyFont="1" applyFill="1" applyBorder="1" applyAlignment="1">
      <alignment horizontal="center"/>
    </xf>
    <xf numFmtId="0" fontId="22" fillId="64" borderId="100" xfId="12" applyFont="1" applyFill="1" applyBorder="1" applyAlignment="1">
      <alignment horizontal="center"/>
    </xf>
    <xf numFmtId="0" fontId="22" fillId="64" borderId="41" xfId="12" applyFont="1" applyFill="1" applyBorder="1" applyAlignment="1">
      <alignment horizontal="center"/>
    </xf>
    <xf numFmtId="0" fontId="22" fillId="64" borderId="99" xfId="12" applyFont="1" applyFill="1" applyBorder="1" applyAlignment="1">
      <alignment horizontal="center"/>
    </xf>
    <xf numFmtId="0" fontId="22" fillId="66" borderId="100" xfId="12" applyFont="1" applyFill="1" applyBorder="1" applyAlignment="1">
      <alignment horizontal="center"/>
    </xf>
    <xf numFmtId="0" fontId="22" fillId="66" borderId="41" xfId="12" applyFont="1" applyFill="1" applyBorder="1" applyAlignment="1">
      <alignment horizontal="center"/>
    </xf>
    <xf numFmtId="0" fontId="22" fillId="66" borderId="101" xfId="12" applyFont="1" applyFill="1" applyBorder="1" applyAlignment="1">
      <alignment horizontal="center"/>
    </xf>
    <xf numFmtId="0" fontId="67" fillId="59" borderId="100" xfId="0" applyFont="1" applyFill="1" applyBorder="1" applyAlignment="1">
      <alignment horizontal="center"/>
    </xf>
    <xf numFmtId="0" fontId="67" fillId="59" borderId="41" xfId="0" applyFont="1" applyFill="1" applyBorder="1" applyAlignment="1">
      <alignment horizontal="center"/>
    </xf>
    <xf numFmtId="0" fontId="67" fillId="59" borderId="99" xfId="0" applyFont="1" applyFill="1" applyBorder="1" applyAlignment="1">
      <alignment horizontal="center"/>
    </xf>
    <xf numFmtId="0" fontId="67" fillId="64" borderId="100" xfId="0" applyFont="1" applyFill="1" applyBorder="1" applyAlignment="1">
      <alignment horizontal="center"/>
    </xf>
    <xf numFmtId="0" fontId="67" fillId="64" borderId="41" xfId="0" applyFont="1" applyFill="1" applyBorder="1" applyAlignment="1">
      <alignment horizontal="center"/>
    </xf>
    <xf numFmtId="0" fontId="67" fillId="64" borderId="99" xfId="0" applyFont="1" applyFill="1" applyBorder="1" applyAlignment="1">
      <alignment horizontal="center"/>
    </xf>
    <xf numFmtId="0" fontId="67" fillId="66" borderId="100" xfId="0" applyFont="1" applyFill="1" applyBorder="1" applyAlignment="1">
      <alignment horizontal="center"/>
    </xf>
    <xf numFmtId="0" fontId="67" fillId="66" borderId="41" xfId="0" applyFont="1" applyFill="1" applyBorder="1" applyAlignment="1">
      <alignment horizontal="center"/>
    </xf>
    <xf numFmtId="0" fontId="67" fillId="66" borderId="99" xfId="0" applyFont="1" applyFill="1" applyBorder="1" applyAlignment="1">
      <alignment horizontal="center"/>
    </xf>
    <xf numFmtId="0" fontId="67" fillId="66" borderId="107" xfId="0" applyFont="1" applyFill="1" applyBorder="1" applyAlignment="1">
      <alignment horizontal="center"/>
    </xf>
    <xf numFmtId="0" fontId="66" fillId="2" borderId="21" xfId="0" applyFont="1" applyFill="1" applyBorder="1" applyAlignment="1" applyProtection="1">
      <alignment horizontal="left" vertical="top"/>
      <protection locked="0"/>
    </xf>
    <xf numFmtId="0" fontId="118" fillId="2" borderId="0" xfId="0" applyFont="1" applyFill="1" applyBorder="1" applyAlignment="1">
      <alignment horizontal="center" vertical="center"/>
    </xf>
    <xf numFmtId="0" fontId="118" fillId="2" borderId="0" xfId="0" applyFont="1" applyFill="1" applyBorder="1" applyAlignment="1" applyProtection="1">
      <alignment horizontal="left" vertical="top"/>
      <protection locked="0"/>
    </xf>
    <xf numFmtId="0" fontId="74" fillId="2" borderId="0" xfId="0" applyFont="1" applyFill="1" applyBorder="1" applyAlignment="1" applyProtection="1">
      <alignment horizontal="left" vertical="top"/>
      <protection locked="0"/>
    </xf>
    <xf numFmtId="0" fontId="74" fillId="2" borderId="0" xfId="0" applyFont="1" applyFill="1" applyBorder="1" applyAlignment="1" applyProtection="1">
      <alignment vertical="top" wrapText="1"/>
      <protection locked="0"/>
    </xf>
    <xf numFmtId="0" fontId="74" fillId="2" borderId="0" xfId="0" applyFont="1" applyFill="1" applyBorder="1" applyAlignment="1">
      <alignment vertical="top"/>
    </xf>
    <xf numFmtId="0" fontId="33" fillId="2" borderId="0" xfId="0" applyFont="1" applyFill="1" applyBorder="1" applyAlignment="1">
      <alignment horizontal="left" vertical="top" wrapText="1"/>
    </xf>
    <xf numFmtId="0" fontId="33" fillId="2" borderId="36" xfId="0" applyFont="1" applyFill="1" applyBorder="1" applyAlignment="1">
      <alignment horizontal="left" vertical="top" wrapText="1"/>
    </xf>
    <xf numFmtId="0" fontId="74" fillId="2" borderId="0" xfId="0" applyFont="1" applyFill="1" applyBorder="1" applyAlignment="1">
      <alignment horizontal="left" vertical="top" wrapText="1"/>
    </xf>
    <xf numFmtId="0" fontId="74" fillId="2" borderId="0" xfId="0" applyFont="1" applyFill="1" applyBorder="1" applyAlignment="1">
      <alignment horizontal="left" vertical="center"/>
    </xf>
    <xf numFmtId="0" fontId="118" fillId="2" borderId="0" xfId="0" applyFont="1" applyFill="1" applyBorder="1" applyAlignment="1">
      <alignment horizontal="center"/>
    </xf>
    <xf numFmtId="0" fontId="64" fillId="65" borderId="0" xfId="0" applyFont="1" applyFill="1" applyBorder="1" applyAlignment="1">
      <alignment horizontal="center"/>
    </xf>
    <xf numFmtId="0" fontId="64" fillId="65" borderId="12" xfId="0" applyFont="1" applyFill="1" applyBorder="1" applyAlignment="1">
      <alignment horizontal="center"/>
    </xf>
    <xf numFmtId="0" fontId="14" fillId="2" borderId="0" xfId="0" applyFont="1" applyFill="1" applyBorder="1" applyAlignment="1">
      <alignment horizontal="left" vertical="top" wrapText="1"/>
    </xf>
    <xf numFmtId="165" fontId="14" fillId="71" borderId="0" xfId="0" applyNumberFormat="1" applyFont="1" applyFill="1" applyBorder="1" applyAlignment="1">
      <alignment horizontal="center"/>
    </xf>
    <xf numFmtId="165" fontId="14" fillId="71" borderId="12" xfId="0" applyNumberFormat="1" applyFont="1" applyFill="1" applyBorder="1" applyAlignment="1">
      <alignment horizontal="center"/>
    </xf>
    <xf numFmtId="0" fontId="67" fillId="65" borderId="0" xfId="0" applyFont="1" applyFill="1" applyBorder="1" applyAlignment="1">
      <alignment horizontal="center"/>
    </xf>
    <xf numFmtId="0" fontId="67" fillId="65" borderId="12" xfId="0" applyFont="1" applyFill="1" applyBorder="1" applyAlignment="1">
      <alignment horizontal="center"/>
    </xf>
    <xf numFmtId="165" fontId="74" fillId="2" borderId="0" xfId="0" applyNumberFormat="1" applyFont="1" applyFill="1" applyBorder="1" applyAlignment="1">
      <alignment horizontal="center"/>
    </xf>
    <xf numFmtId="0" fontId="74" fillId="2" borderId="0" xfId="0" applyFont="1" applyFill="1" applyBorder="1" applyAlignment="1">
      <alignment horizontal="center"/>
    </xf>
    <xf numFmtId="0" fontId="33" fillId="2" borderId="0" xfId="0" applyFont="1" applyFill="1" applyAlignment="1">
      <alignment horizontal="left" vertical="top" wrapText="1"/>
    </xf>
    <xf numFmtId="0" fontId="67" fillId="71" borderId="1" xfId="0" applyFont="1" applyFill="1" applyBorder="1" applyAlignment="1">
      <alignment horizontal="left" vertical="center"/>
    </xf>
    <xf numFmtId="0" fontId="67" fillId="71" borderId="0" xfId="0" applyFont="1" applyFill="1" applyBorder="1" applyAlignment="1">
      <alignment horizontal="left" vertical="center"/>
    </xf>
    <xf numFmtId="0" fontId="14" fillId="2" borderId="0" xfId="0" applyFont="1" applyFill="1" applyBorder="1" applyAlignment="1">
      <alignment horizontal="center" vertical="top" wrapText="1"/>
    </xf>
    <xf numFmtId="0" fontId="74" fillId="2" borderId="0" xfId="0" applyFont="1" applyFill="1" applyBorder="1" applyAlignment="1">
      <alignment horizontal="center" vertical="top" wrapText="1"/>
    </xf>
    <xf numFmtId="0" fontId="67" fillId="71" borderId="15" xfId="0" applyFont="1" applyFill="1" applyBorder="1" applyAlignment="1">
      <alignment horizontal="left" vertical="center"/>
    </xf>
    <xf numFmtId="0" fontId="74" fillId="2" borderId="0" xfId="0" applyFont="1" applyFill="1" applyBorder="1" applyAlignment="1">
      <alignment horizontal="center" vertical="center"/>
    </xf>
    <xf numFmtId="165" fontId="118" fillId="2" borderId="0" xfId="16" applyNumberFormat="1" applyFont="1" applyFill="1" applyBorder="1" applyAlignment="1">
      <alignment horizontal="center"/>
    </xf>
    <xf numFmtId="0" fontId="4" fillId="2" borderId="0" xfId="0" applyFont="1" applyFill="1" applyAlignment="1">
      <alignment horizontal="left" vertical="top" wrapText="1"/>
    </xf>
    <xf numFmtId="0" fontId="31" fillId="63" borderId="0" xfId="0" applyFont="1" applyFill="1" applyBorder="1" applyAlignment="1">
      <alignment horizontal="center"/>
    </xf>
    <xf numFmtId="0" fontId="31" fillId="60" borderId="0" xfId="0" applyFont="1" applyFill="1" applyBorder="1" applyAlignment="1">
      <alignment horizontal="center"/>
    </xf>
    <xf numFmtId="0" fontId="31" fillId="63" borderId="12" xfId="0" applyFont="1" applyFill="1" applyBorder="1" applyAlignment="1">
      <alignment horizontal="center"/>
    </xf>
    <xf numFmtId="0" fontId="31" fillId="60" borderId="12" xfId="0" applyFont="1" applyFill="1" applyBorder="1" applyAlignment="1">
      <alignment horizontal="center"/>
    </xf>
    <xf numFmtId="0" fontId="64" fillId="60" borderId="72" xfId="0" applyFont="1" applyFill="1" applyBorder="1" applyAlignment="1">
      <alignment horizontal="center"/>
    </xf>
    <xf numFmtId="0" fontId="64" fillId="63" borderId="72" xfId="0" applyFont="1" applyFill="1" applyBorder="1" applyAlignment="1">
      <alignment horizontal="center"/>
    </xf>
    <xf numFmtId="0" fontId="24" fillId="2" borderId="0" xfId="0" applyFont="1" applyFill="1" applyAlignment="1">
      <alignment horizontal="center" vertical="center"/>
    </xf>
    <xf numFmtId="0" fontId="24" fillId="2" borderId="0" xfId="0" applyFont="1" applyFill="1" applyBorder="1" applyAlignment="1">
      <alignment horizontal="center" vertical="center"/>
    </xf>
    <xf numFmtId="0" fontId="31" fillId="65" borderId="20" xfId="0" applyFont="1" applyFill="1" applyBorder="1" applyAlignment="1">
      <alignment horizontal="center"/>
    </xf>
    <xf numFmtId="0" fontId="14" fillId="2" borderId="0" xfId="0" applyFont="1" applyFill="1" applyAlignment="1">
      <alignment horizontal="left"/>
    </xf>
    <xf numFmtId="0" fontId="31" fillId="2" borderId="0" xfId="0" applyFont="1" applyFill="1" applyAlignment="1">
      <alignment horizontal="left"/>
    </xf>
    <xf numFmtId="0" fontId="3" fillId="2" borderId="0" xfId="0" applyFont="1" applyFill="1" applyAlignment="1">
      <alignment horizontal="left" vertical="top"/>
    </xf>
    <xf numFmtId="0" fontId="64" fillId="2" borderId="0" xfId="11" applyFont="1" applyFill="1" applyBorder="1" applyAlignment="1">
      <alignment horizontal="center" vertical="center"/>
    </xf>
    <xf numFmtId="0" fontId="14" fillId="2" borderId="0" xfId="0" applyFont="1" applyFill="1" applyBorder="1" applyAlignment="1">
      <alignment horizontal="left"/>
    </xf>
    <xf numFmtId="0" fontId="64" fillId="71" borderId="11" xfId="0" applyFont="1" applyFill="1" applyBorder="1" applyAlignment="1">
      <alignment horizontal="center" vertical="center"/>
    </xf>
    <xf numFmtId="0" fontId="64" fillId="71" borderId="13" xfId="0" applyFont="1" applyFill="1" applyBorder="1" applyAlignment="1">
      <alignment horizontal="center" vertical="center"/>
    </xf>
    <xf numFmtId="0" fontId="64" fillId="71" borderId="0" xfId="0" applyFont="1" applyFill="1" applyAlignment="1">
      <alignment horizontal="left" vertical="center"/>
    </xf>
    <xf numFmtId="0" fontId="64" fillId="71" borderId="1" xfId="0" applyFont="1" applyFill="1" applyBorder="1" applyAlignment="1">
      <alignment horizontal="left" vertical="center"/>
    </xf>
    <xf numFmtId="0" fontId="64" fillId="71" borderId="2" xfId="0" applyFont="1" applyFill="1" applyBorder="1" applyAlignment="1">
      <alignment horizontal="left" vertical="center"/>
    </xf>
    <xf numFmtId="0" fontId="64" fillId="71" borderId="15" xfId="0" applyFont="1" applyFill="1" applyBorder="1" applyAlignment="1">
      <alignment horizontal="left" vertical="center"/>
    </xf>
    <xf numFmtId="0" fontId="66" fillId="2" borderId="21" xfId="0" applyFont="1" applyFill="1" applyBorder="1" applyAlignment="1" applyProtection="1">
      <alignment horizontal="left" vertical="top"/>
      <protection locked="0"/>
    </xf>
    <xf numFmtId="0" fontId="66" fillId="2" borderId="2" xfId="0" applyFont="1" applyFill="1" applyBorder="1" applyAlignment="1" applyProtection="1">
      <alignment horizontal="left" vertical="top"/>
      <protection locked="0"/>
    </xf>
    <xf numFmtId="0" fontId="66" fillId="2" borderId="22" xfId="0" applyFont="1" applyFill="1" applyBorder="1" applyAlignment="1" applyProtection="1">
      <alignment horizontal="left" vertical="top"/>
      <protection locked="0"/>
    </xf>
    <xf numFmtId="0" fontId="14" fillId="2" borderId="5" xfId="0" applyFont="1" applyFill="1" applyBorder="1" applyAlignment="1" applyProtection="1">
      <alignment horizontal="left" vertical="top"/>
      <protection locked="0"/>
    </xf>
    <xf numFmtId="0" fontId="14" fillId="2" borderId="19" xfId="0" applyFont="1" applyFill="1" applyBorder="1" applyAlignment="1" applyProtection="1">
      <alignment horizontal="left" vertical="top"/>
      <protection locked="0"/>
    </xf>
    <xf numFmtId="0" fontId="64" fillId="71" borderId="11" xfId="0" applyFont="1" applyFill="1" applyBorder="1" applyAlignment="1">
      <alignment horizontal="center" vertical="center" wrapText="1"/>
    </xf>
    <xf numFmtId="0" fontId="64" fillId="71" borderId="13" xfId="0" applyFont="1" applyFill="1" applyBorder="1" applyAlignment="1">
      <alignment horizontal="center" vertical="center" wrapText="1"/>
    </xf>
    <xf numFmtId="0" fontId="14" fillId="2" borderId="2" xfId="0" applyFont="1" applyFill="1" applyBorder="1" applyAlignment="1" applyProtection="1">
      <alignment horizontal="left" vertical="top" wrapText="1"/>
      <protection locked="0"/>
    </xf>
    <xf numFmtId="0" fontId="14" fillId="2" borderId="22" xfId="0" applyFont="1" applyFill="1" applyBorder="1" applyAlignment="1" applyProtection="1">
      <alignment horizontal="left" vertical="top" wrapText="1"/>
      <protection locked="0"/>
    </xf>
    <xf numFmtId="0" fontId="14" fillId="2" borderId="0" xfId="0" applyFont="1" applyFill="1" applyAlignment="1" applyProtection="1">
      <alignment horizontal="left" vertical="top" wrapText="1"/>
      <protection locked="0"/>
    </xf>
    <xf numFmtId="0" fontId="14" fillId="2" borderId="4" xfId="0" applyFont="1" applyFill="1" applyBorder="1" applyAlignment="1" applyProtection="1">
      <alignment horizontal="left" vertical="top" wrapText="1"/>
      <protection locked="0"/>
    </xf>
    <xf numFmtId="0" fontId="14" fillId="2" borderId="1" xfId="0" applyFont="1" applyFill="1" applyBorder="1" applyAlignment="1" applyProtection="1">
      <alignment horizontal="left" vertical="top" wrapText="1"/>
      <protection locked="0"/>
    </xf>
    <xf numFmtId="0" fontId="14" fillId="2" borderId="20" xfId="0" applyFont="1" applyFill="1" applyBorder="1" applyAlignment="1" applyProtection="1">
      <alignment horizontal="left" vertical="top" wrapText="1"/>
      <protection locked="0"/>
    </xf>
    <xf numFmtId="0" fontId="14" fillId="2" borderId="21" xfId="0" applyFont="1" applyFill="1" applyBorder="1" applyAlignment="1" applyProtection="1">
      <alignment horizontal="left" vertical="top" wrapText="1"/>
      <protection locked="0"/>
    </xf>
    <xf numFmtId="0" fontId="14" fillId="2" borderId="5" xfId="0" applyFont="1" applyFill="1" applyBorder="1" applyAlignment="1" applyProtection="1">
      <alignment horizontal="left" vertical="top" wrapText="1"/>
      <protection locked="0"/>
    </xf>
    <xf numFmtId="0" fontId="14" fillId="2" borderId="19" xfId="0" applyFont="1" applyFill="1" applyBorder="1" applyAlignment="1" applyProtection="1">
      <alignment horizontal="left" vertical="top" wrapText="1"/>
      <protection locked="0"/>
    </xf>
    <xf numFmtId="0" fontId="14" fillId="2" borderId="21" xfId="0" applyFont="1" applyFill="1" applyBorder="1" applyAlignment="1" applyProtection="1">
      <alignment horizontal="left" vertical="top"/>
      <protection locked="0"/>
    </xf>
    <xf numFmtId="0" fontId="64" fillId="65" borderId="9" xfId="0" applyFont="1" applyFill="1" applyBorder="1" applyAlignment="1">
      <alignment horizontal="center" vertical="center" wrapText="1"/>
    </xf>
    <xf numFmtId="0" fontId="64" fillId="65" borderId="10" xfId="0" applyFont="1" applyFill="1" applyBorder="1" applyAlignment="1">
      <alignment horizontal="center" vertical="center" wrapText="1"/>
    </xf>
    <xf numFmtId="0" fontId="64" fillId="65" borderId="2" xfId="0" applyFont="1" applyFill="1" applyBorder="1" applyAlignment="1">
      <alignment horizontal="center" vertical="center" wrapText="1"/>
    </xf>
    <xf numFmtId="0" fontId="64" fillId="65" borderId="71" xfId="0" applyFont="1" applyFill="1" applyBorder="1" applyAlignment="1">
      <alignment horizontal="center" vertical="center" wrapText="1"/>
    </xf>
    <xf numFmtId="0" fontId="64" fillId="65" borderId="0" xfId="0" applyFont="1" applyFill="1" applyAlignment="1">
      <alignment horizontal="center" vertical="center" wrapText="1"/>
    </xf>
    <xf numFmtId="0" fontId="64" fillId="65" borderId="12" xfId="0" applyFont="1" applyFill="1" applyBorder="1" applyAlignment="1">
      <alignment horizontal="center" vertical="center" wrapText="1"/>
    </xf>
    <xf numFmtId="0" fontId="74" fillId="2" borderId="0" xfId="0" applyFont="1" applyFill="1" applyBorder="1" applyAlignment="1" applyProtection="1">
      <alignment horizontal="left" vertical="top" wrapText="1"/>
      <protection locked="0"/>
    </xf>
    <xf numFmtId="0" fontId="118" fillId="2" borderId="0" xfId="0" applyFont="1" applyFill="1" applyBorder="1" applyAlignment="1" applyProtection="1">
      <alignment horizontal="left" vertical="top"/>
      <protection locked="0"/>
    </xf>
    <xf numFmtId="0" fontId="74" fillId="2" borderId="0" xfId="0" applyFont="1" applyFill="1" applyBorder="1" applyAlignment="1" applyProtection="1">
      <alignment horizontal="left" vertical="top"/>
      <protection locked="0"/>
    </xf>
    <xf numFmtId="0" fontId="118" fillId="2" borderId="0" xfId="0" applyFont="1" applyFill="1" applyBorder="1" applyAlignment="1">
      <alignment horizontal="left" vertical="center"/>
    </xf>
    <xf numFmtId="0" fontId="118" fillId="2" borderId="0" xfId="0" applyFont="1" applyFill="1" applyBorder="1" applyAlignment="1">
      <alignment horizontal="center" vertical="center" wrapText="1"/>
    </xf>
    <xf numFmtId="0" fontId="118" fillId="2" borderId="0" xfId="0" applyFont="1" applyFill="1" applyBorder="1" applyAlignment="1">
      <alignment horizontal="center" vertical="center"/>
    </xf>
    <xf numFmtId="0" fontId="14" fillId="2" borderId="1" xfId="0" applyFont="1" applyFill="1" applyBorder="1" applyAlignment="1" applyProtection="1">
      <alignment vertical="top" wrapText="1"/>
      <protection locked="0"/>
    </xf>
    <xf numFmtId="0" fontId="14" fillId="2" borderId="1" xfId="0" applyFont="1" applyFill="1" applyBorder="1" applyAlignment="1">
      <alignment vertical="top"/>
    </xf>
    <xf numFmtId="0" fontId="14" fillId="2" borderId="20" xfId="0" applyFont="1" applyFill="1" applyBorder="1" applyAlignment="1">
      <alignment vertical="top"/>
    </xf>
    <xf numFmtId="0" fontId="14" fillId="2" borderId="0" xfId="0" applyFont="1" applyFill="1" applyBorder="1" applyAlignment="1" applyProtection="1">
      <alignment horizontal="left" vertical="top" wrapText="1"/>
      <protection locked="0"/>
    </xf>
    <xf numFmtId="0" fontId="64" fillId="71" borderId="0" xfId="0" applyFont="1" applyFill="1" applyBorder="1" applyAlignment="1">
      <alignment horizontal="left" vertical="center"/>
    </xf>
    <xf numFmtId="0" fontId="64" fillId="65" borderId="0" xfId="0" applyFont="1" applyFill="1" applyBorder="1" applyAlignment="1">
      <alignment horizontal="center" vertical="center" wrapText="1"/>
    </xf>
    <xf numFmtId="0" fontId="14" fillId="2" borderId="3" xfId="0" applyFont="1" applyFill="1" applyBorder="1" applyAlignment="1" applyProtection="1">
      <alignment horizontal="left" vertical="top" wrapText="1"/>
      <protection locked="0"/>
    </xf>
    <xf numFmtId="0" fontId="14" fillId="2" borderId="23" xfId="0" applyFont="1" applyFill="1" applyBorder="1" applyAlignment="1" applyProtection="1">
      <alignment horizontal="left" vertical="top" wrapText="1"/>
      <protection locked="0"/>
    </xf>
    <xf numFmtId="0" fontId="74" fillId="2" borderId="0" xfId="0" applyFont="1" applyFill="1" applyBorder="1" applyAlignment="1" applyProtection="1">
      <alignment vertical="top" wrapText="1"/>
      <protection locked="0"/>
    </xf>
    <xf numFmtId="0" fontId="74" fillId="2" borderId="0" xfId="0" applyFont="1" applyFill="1" applyBorder="1" applyAlignment="1">
      <alignment vertical="top"/>
    </xf>
    <xf numFmtId="0" fontId="33" fillId="2" borderId="37" xfId="0" applyFont="1" applyFill="1" applyBorder="1" applyAlignment="1">
      <alignment horizontal="left" vertical="top" wrapText="1"/>
    </xf>
    <xf numFmtId="0" fontId="33" fillId="2" borderId="38" xfId="0" applyFont="1" applyFill="1" applyBorder="1" applyAlignment="1">
      <alignment horizontal="left" vertical="top" wrapText="1"/>
    </xf>
    <xf numFmtId="0" fontId="33" fillId="2" borderId="39" xfId="0" applyFont="1" applyFill="1" applyBorder="1" applyAlignment="1">
      <alignment horizontal="left" vertical="top" wrapText="1"/>
    </xf>
    <xf numFmtId="0" fontId="33" fillId="2" borderId="35" xfId="0" applyFont="1" applyFill="1" applyBorder="1" applyAlignment="1">
      <alignment horizontal="left" vertical="top" wrapText="1"/>
    </xf>
    <xf numFmtId="0" fontId="33" fillId="2" borderId="0" xfId="0" applyFont="1" applyFill="1" applyBorder="1" applyAlignment="1">
      <alignment horizontal="left" vertical="top" wrapText="1"/>
    </xf>
    <xf numFmtId="0" fontId="33" fillId="2" borderId="36" xfId="0" applyFont="1" applyFill="1" applyBorder="1" applyAlignment="1">
      <alignment horizontal="left" vertical="top" wrapText="1"/>
    </xf>
    <xf numFmtId="0" fontId="33" fillId="2" borderId="40" xfId="0" applyFont="1" applyFill="1" applyBorder="1" applyAlignment="1">
      <alignment horizontal="left" vertical="top" wrapText="1"/>
    </xf>
    <xf numFmtId="0" fontId="33" fillId="2" borderId="41" xfId="0" applyFont="1" applyFill="1" applyBorder="1" applyAlignment="1">
      <alignment horizontal="left" vertical="top" wrapText="1"/>
    </xf>
    <xf numFmtId="0" fontId="33" fillId="2" borderId="42" xfId="0" applyFont="1" applyFill="1" applyBorder="1" applyAlignment="1">
      <alignment horizontal="left" vertical="top" wrapText="1"/>
    </xf>
    <xf numFmtId="0" fontId="14" fillId="71" borderId="0" xfId="0" applyFont="1" applyFill="1" applyBorder="1" applyAlignment="1">
      <alignment horizontal="left" vertical="center"/>
    </xf>
    <xf numFmtId="0" fontId="14" fillId="71" borderId="1" xfId="0" applyFont="1" applyFill="1" applyBorder="1" applyAlignment="1">
      <alignment horizontal="left" vertical="center"/>
    </xf>
    <xf numFmtId="0" fontId="31" fillId="71" borderId="11" xfId="0" applyFont="1" applyFill="1" applyBorder="1" applyAlignment="1">
      <alignment horizontal="center" vertical="center"/>
    </xf>
    <xf numFmtId="0" fontId="31" fillId="65" borderId="0" xfId="0" applyFont="1" applyFill="1" applyBorder="1" applyAlignment="1">
      <alignment horizontal="center"/>
    </xf>
    <xf numFmtId="0" fontId="31" fillId="65" borderId="12" xfId="0" applyFont="1" applyFill="1" applyBorder="1" applyAlignment="1">
      <alignment horizontal="center"/>
    </xf>
    <xf numFmtId="0" fontId="66" fillId="65" borderId="9" xfId="0" applyFont="1" applyFill="1" applyBorder="1" applyAlignment="1">
      <alignment horizontal="center" vertical="top" wrapText="1"/>
    </xf>
    <xf numFmtId="0" fontId="66" fillId="65" borderId="10" xfId="0" applyFont="1" applyFill="1" applyBorder="1" applyAlignment="1">
      <alignment horizontal="center" vertical="top" wrapText="1"/>
    </xf>
    <xf numFmtId="0" fontId="14" fillId="71" borderId="15" xfId="0" applyFont="1" applyFill="1" applyBorder="1" applyAlignment="1">
      <alignment horizontal="left" vertical="center"/>
    </xf>
    <xf numFmtId="0" fontId="31" fillId="71" borderId="13" xfId="0" applyFont="1" applyFill="1" applyBorder="1" applyAlignment="1">
      <alignment horizontal="center" vertical="center"/>
    </xf>
    <xf numFmtId="0" fontId="31" fillId="71" borderId="70" xfId="0" applyFont="1" applyFill="1" applyBorder="1" applyAlignment="1">
      <alignment horizontal="center" vertical="center"/>
    </xf>
    <xf numFmtId="0" fontId="118" fillId="2" borderId="0" xfId="0" applyFont="1" applyFill="1" applyBorder="1" applyAlignment="1">
      <alignment horizontal="center"/>
    </xf>
    <xf numFmtId="0" fontId="74" fillId="2" borderId="0" xfId="0" applyFont="1" applyFill="1" applyBorder="1" applyAlignment="1">
      <alignment horizontal="left" vertical="center"/>
    </xf>
    <xf numFmtId="0" fontId="74" fillId="2" borderId="0" xfId="0" applyFont="1" applyFill="1" applyBorder="1" applyAlignment="1">
      <alignment horizontal="left" vertical="top" wrapText="1"/>
    </xf>
    <xf numFmtId="0" fontId="118" fillId="2" borderId="0" xfId="0" applyFont="1" applyFill="1" applyBorder="1" applyAlignment="1">
      <alignment horizontal="center" vertical="top" wrapText="1"/>
    </xf>
    <xf numFmtId="0" fontId="31" fillId="2" borderId="5" xfId="0" applyFont="1" applyFill="1" applyBorder="1" applyAlignment="1">
      <alignment horizontal="left" vertical="top"/>
    </xf>
    <xf numFmtId="0" fontId="31" fillId="2" borderId="19" xfId="0" applyFont="1" applyFill="1" applyBorder="1" applyAlignment="1">
      <alignment horizontal="left" vertical="top"/>
    </xf>
    <xf numFmtId="0" fontId="31" fillId="2" borderId="0" xfId="0" applyFont="1" applyFill="1" applyBorder="1" applyAlignment="1">
      <alignment horizontal="left" wrapText="1"/>
    </xf>
    <xf numFmtId="0" fontId="66" fillId="65" borderId="9" xfId="17" applyFont="1" applyFill="1" applyBorder="1" applyAlignment="1" applyProtection="1">
      <alignment horizontal="center" vertical="top"/>
      <protection locked="0"/>
    </xf>
    <xf numFmtId="0" fontId="66" fillId="65" borderId="10" xfId="17" applyFont="1" applyFill="1" applyBorder="1" applyAlignment="1" applyProtection="1">
      <alignment horizontal="center" vertical="top"/>
      <protection locked="0"/>
    </xf>
    <xf numFmtId="0" fontId="66" fillId="65" borderId="0" xfId="17" applyFont="1" applyFill="1" applyBorder="1" applyAlignment="1" applyProtection="1">
      <alignment horizontal="center" vertical="top"/>
      <protection locked="0"/>
    </xf>
    <xf numFmtId="0" fontId="66" fillId="65" borderId="12" xfId="17" applyFont="1" applyFill="1" applyBorder="1" applyAlignment="1" applyProtection="1">
      <alignment horizontal="center" vertical="top"/>
      <protection locked="0"/>
    </xf>
    <xf numFmtId="0" fontId="66" fillId="71" borderId="11" xfId="17" applyFont="1" applyFill="1" applyBorder="1" applyAlignment="1" applyProtection="1">
      <alignment horizontal="center" vertical="center"/>
      <protection locked="0"/>
    </xf>
    <xf numFmtId="0" fontId="66" fillId="71" borderId="13" xfId="17" applyFont="1" applyFill="1" applyBorder="1" applyAlignment="1" applyProtection="1">
      <alignment horizontal="center" vertical="center"/>
      <protection locked="0"/>
    </xf>
    <xf numFmtId="0" fontId="118" fillId="2" borderId="0" xfId="17" applyFont="1" applyFill="1" applyBorder="1" applyAlignment="1" applyProtection="1">
      <alignment horizontal="center" vertical="center"/>
      <protection locked="0"/>
    </xf>
    <xf numFmtId="0" fontId="118" fillId="2" borderId="0" xfId="17" applyFont="1" applyFill="1" applyBorder="1" applyAlignment="1" applyProtection="1">
      <alignment horizontal="center" vertical="top"/>
      <protection locked="0"/>
    </xf>
    <xf numFmtId="0" fontId="118" fillId="2" borderId="0" xfId="0" applyFont="1" applyFill="1" applyBorder="1" applyAlignment="1">
      <alignment horizontal="left" wrapText="1"/>
    </xf>
    <xf numFmtId="0" fontId="64" fillId="71" borderId="0" xfId="0" applyFont="1" applyFill="1" applyBorder="1" applyAlignment="1">
      <alignment horizontal="center" vertical="center"/>
    </xf>
    <xf numFmtId="0" fontId="64" fillId="71" borderId="1" xfId="0" applyFont="1" applyFill="1" applyBorder="1" applyAlignment="1">
      <alignment horizontal="center" vertical="center"/>
    </xf>
    <xf numFmtId="0" fontId="64" fillId="65" borderId="9" xfId="0" applyFont="1" applyFill="1" applyBorder="1" applyAlignment="1">
      <alignment horizontal="center"/>
    </xf>
    <xf numFmtId="0" fontId="64" fillId="65" borderId="10" xfId="0" applyFont="1" applyFill="1" applyBorder="1" applyAlignment="1">
      <alignment horizontal="center"/>
    </xf>
    <xf numFmtId="0" fontId="64" fillId="65" borderId="0" xfId="0" applyFont="1" applyFill="1" applyBorder="1" applyAlignment="1">
      <alignment horizontal="center"/>
    </xf>
    <xf numFmtId="0" fontId="64" fillId="65" borderId="12" xfId="0" applyFont="1" applyFill="1" applyBorder="1" applyAlignment="1">
      <alignment horizontal="center"/>
    </xf>
    <xf numFmtId="0" fontId="64" fillId="71" borderId="15" xfId="0" applyFont="1" applyFill="1" applyBorder="1" applyAlignment="1">
      <alignment horizontal="center" vertical="center"/>
    </xf>
    <xf numFmtId="0" fontId="64" fillId="65" borderId="9" xfId="0" applyFont="1" applyFill="1" applyBorder="1" applyAlignment="1">
      <alignment horizontal="center" vertical="center"/>
    </xf>
    <xf numFmtId="0" fontId="64" fillId="65" borderId="10" xfId="0" applyFont="1" applyFill="1" applyBorder="1" applyAlignment="1">
      <alignment horizontal="center" vertical="center"/>
    </xf>
    <xf numFmtId="0" fontId="14" fillId="2" borderId="0" xfId="0" applyFont="1" applyFill="1" applyBorder="1" applyAlignment="1">
      <alignment horizontal="left" vertical="top" wrapText="1"/>
    </xf>
    <xf numFmtId="0" fontId="14" fillId="2" borderId="0" xfId="0" applyFont="1" applyFill="1" applyAlignment="1">
      <alignment horizontal="left" vertical="top" wrapText="1"/>
    </xf>
    <xf numFmtId="0" fontId="67" fillId="65" borderId="0" xfId="0" applyFont="1" applyFill="1" applyBorder="1" applyAlignment="1">
      <alignment horizontal="center"/>
    </xf>
    <xf numFmtId="0" fontId="67" fillId="65" borderId="12" xfId="0" applyFont="1" applyFill="1" applyBorder="1" applyAlignment="1">
      <alignment horizontal="center"/>
    </xf>
    <xf numFmtId="165" fontId="14" fillId="71" borderId="0" xfId="0" applyNumberFormat="1" applyFont="1" applyFill="1" applyBorder="1" applyAlignment="1">
      <alignment horizontal="center"/>
    </xf>
    <xf numFmtId="165" fontId="14" fillId="71" borderId="12" xfId="0" applyNumberFormat="1" applyFont="1" applyFill="1" applyBorder="1" applyAlignment="1">
      <alignment horizontal="center"/>
    </xf>
    <xf numFmtId="165" fontId="14" fillId="71" borderId="5" xfId="0" applyNumberFormat="1" applyFont="1" applyFill="1" applyBorder="1" applyAlignment="1">
      <alignment horizontal="center"/>
    </xf>
    <xf numFmtId="165" fontId="14" fillId="71" borderId="4" xfId="0" applyNumberFormat="1" applyFont="1" applyFill="1" applyBorder="1" applyAlignment="1">
      <alignment horizontal="center"/>
    </xf>
    <xf numFmtId="165" fontId="74" fillId="2" borderId="0" xfId="0" applyNumberFormat="1" applyFont="1" applyFill="1" applyBorder="1" applyAlignment="1">
      <alignment horizontal="center"/>
    </xf>
    <xf numFmtId="0" fontId="74" fillId="2" borderId="0" xfId="0" applyFont="1" applyFill="1" applyBorder="1" applyAlignment="1">
      <alignment horizontal="center"/>
    </xf>
    <xf numFmtId="0" fontId="64" fillId="71" borderId="11" xfId="0" applyFont="1" applyFill="1" applyBorder="1" applyAlignment="1">
      <alignment horizontal="left" vertical="center"/>
    </xf>
    <xf numFmtId="0" fontId="64" fillId="71" borderId="13" xfId="0" applyFont="1" applyFill="1" applyBorder="1" applyAlignment="1">
      <alignment horizontal="left" vertical="center"/>
    </xf>
    <xf numFmtId="0" fontId="33" fillId="2" borderId="0" xfId="0" applyFont="1" applyFill="1" applyAlignment="1">
      <alignment horizontal="left" vertical="top" wrapText="1"/>
    </xf>
    <xf numFmtId="0" fontId="31" fillId="65" borderId="9" xfId="0" applyFont="1" applyFill="1" applyBorder="1" applyAlignment="1">
      <alignment horizontal="center"/>
    </xf>
    <xf numFmtId="0" fontId="31" fillId="65" borderId="10" xfId="0" applyFont="1" applyFill="1" applyBorder="1" applyAlignment="1">
      <alignment horizontal="center"/>
    </xf>
    <xf numFmtId="0" fontId="64" fillId="71" borderId="70" xfId="0" applyFont="1" applyFill="1" applyBorder="1" applyAlignment="1">
      <alignment horizontal="center" vertical="center"/>
    </xf>
    <xf numFmtId="0" fontId="67" fillId="71" borderId="0" xfId="0" applyFont="1" applyFill="1" applyBorder="1" applyAlignment="1">
      <alignment horizontal="left" vertical="center"/>
    </xf>
    <xf numFmtId="0" fontId="64" fillId="71" borderId="76" xfId="0" applyFont="1" applyFill="1" applyBorder="1" applyAlignment="1">
      <alignment horizontal="center" vertical="center"/>
    </xf>
    <xf numFmtId="0" fontId="67" fillId="71" borderId="1" xfId="0" applyFont="1" applyFill="1" applyBorder="1" applyAlignment="1">
      <alignment horizontal="left" vertical="center"/>
    </xf>
    <xf numFmtId="0" fontId="67" fillId="71" borderId="2" xfId="0" applyFont="1" applyFill="1" applyBorder="1" applyAlignment="1">
      <alignment horizontal="left" vertical="center"/>
    </xf>
    <xf numFmtId="0" fontId="31" fillId="2" borderId="11" xfId="0" applyFont="1" applyFill="1" applyBorder="1" applyAlignment="1">
      <alignment horizontal="left" vertical="top" wrapText="1"/>
    </xf>
    <xf numFmtId="0" fontId="134" fillId="65" borderId="9" xfId="0" applyFont="1" applyFill="1" applyBorder="1" applyAlignment="1">
      <alignment horizontal="center" wrapText="1"/>
    </xf>
    <xf numFmtId="0" fontId="134" fillId="65" borderId="10" xfId="0" applyFont="1" applyFill="1" applyBorder="1" applyAlignment="1">
      <alignment horizontal="center" wrapText="1"/>
    </xf>
    <xf numFmtId="0" fontId="14" fillId="2" borderId="0" xfId="0" applyFont="1" applyFill="1" applyBorder="1" applyAlignment="1">
      <alignment horizontal="center" vertical="top" wrapText="1"/>
    </xf>
    <xf numFmtId="0" fontId="74" fillId="2" borderId="0" xfId="0" applyFont="1" applyFill="1" applyBorder="1" applyAlignment="1">
      <alignment horizontal="center" vertical="top" wrapText="1"/>
    </xf>
    <xf numFmtId="0" fontId="118" fillId="2" borderId="0" xfId="0" applyFont="1" applyFill="1" applyBorder="1" applyAlignment="1">
      <alignment horizontal="center" wrapText="1"/>
    </xf>
    <xf numFmtId="0" fontId="118" fillId="2" borderId="0" xfId="0" applyFont="1" applyFill="1" applyBorder="1" applyAlignment="1">
      <alignment horizontal="left" vertical="top" wrapText="1"/>
    </xf>
    <xf numFmtId="0" fontId="64" fillId="71" borderId="2" xfId="0" applyFont="1" applyFill="1" applyBorder="1" applyAlignment="1">
      <alignment horizontal="center" vertical="center"/>
    </xf>
    <xf numFmtId="0" fontId="14" fillId="2" borderId="20" xfId="0" applyFont="1" applyFill="1" applyBorder="1" applyAlignment="1" applyProtection="1">
      <alignment vertical="top" wrapText="1"/>
      <protection locked="0"/>
    </xf>
    <xf numFmtId="0" fontId="67" fillId="71" borderId="15" xfId="0" applyFont="1" applyFill="1" applyBorder="1" applyAlignment="1">
      <alignment horizontal="left" vertical="center"/>
    </xf>
    <xf numFmtId="165" fontId="66" fillId="65" borderId="9" xfId="16" applyNumberFormat="1" applyFont="1" applyFill="1" applyBorder="1" applyAlignment="1">
      <alignment horizontal="center"/>
    </xf>
    <xf numFmtId="165" fontId="66" fillId="65" borderId="10" xfId="16" applyNumberFormat="1" applyFont="1" applyFill="1" applyBorder="1" applyAlignment="1">
      <alignment horizontal="center"/>
    </xf>
    <xf numFmtId="0" fontId="14" fillId="71" borderId="11" xfId="0" applyFont="1" applyFill="1" applyBorder="1" applyAlignment="1">
      <alignment horizontal="center" vertical="center"/>
    </xf>
    <xf numFmtId="0" fontId="14" fillId="71" borderId="13" xfId="0" applyFont="1" applyFill="1" applyBorder="1" applyAlignment="1">
      <alignment horizontal="center" vertical="center"/>
    </xf>
    <xf numFmtId="0" fontId="74" fillId="2" borderId="0" xfId="0" applyFont="1" applyFill="1" applyBorder="1" applyAlignment="1">
      <alignment horizontal="center" vertical="center"/>
    </xf>
    <xf numFmtId="165" fontId="118" fillId="2" borderId="0" xfId="16" applyNumberFormat="1" applyFont="1" applyFill="1" applyBorder="1" applyAlignment="1">
      <alignment horizontal="center"/>
    </xf>
    <xf numFmtId="0" fontId="31" fillId="73" borderId="0" xfId="0" applyFont="1" applyFill="1" applyBorder="1" applyAlignment="1">
      <alignment horizontal="center"/>
    </xf>
    <xf numFmtId="0" fontId="31" fillId="73" borderId="12" xfId="0" applyFont="1" applyFill="1" applyBorder="1" applyAlignment="1">
      <alignment horizontal="center"/>
    </xf>
    <xf numFmtId="0" fontId="118" fillId="70" borderId="0" xfId="0" applyFont="1" applyFill="1" applyBorder="1" applyAlignment="1">
      <alignment horizontal="center"/>
    </xf>
    <xf numFmtId="0" fontId="34" fillId="2" borderId="82" xfId="6" applyFont="1" applyFill="1" applyBorder="1" applyAlignment="1">
      <alignment horizontal="center"/>
    </xf>
    <xf numFmtId="0" fontId="34" fillId="2" borderId="69" xfId="6" applyFont="1" applyFill="1" applyBorder="1" applyAlignment="1">
      <alignment horizontal="center"/>
    </xf>
    <xf numFmtId="0" fontId="34" fillId="2" borderId="106" xfId="6" applyFont="1" applyFill="1" applyBorder="1" applyAlignment="1">
      <alignment horizontal="center"/>
    </xf>
    <xf numFmtId="0" fontId="31" fillId="2" borderId="9" xfId="6" applyFont="1" applyFill="1" applyBorder="1" applyAlignment="1">
      <alignment horizontal="center"/>
    </xf>
    <xf numFmtId="0" fontId="31" fillId="2" borderId="10" xfId="6" applyFont="1" applyFill="1" applyBorder="1" applyAlignment="1">
      <alignment horizontal="center"/>
    </xf>
    <xf numFmtId="0" fontId="68" fillId="2" borderId="69" xfId="6" applyFont="1" applyFill="1" applyBorder="1" applyAlignment="1">
      <alignment horizontal="center"/>
    </xf>
    <xf numFmtId="0" fontId="68" fillId="2" borderId="106" xfId="6" applyFont="1" applyFill="1" applyBorder="1" applyAlignment="1">
      <alignment horizontal="center"/>
    </xf>
    <xf numFmtId="0" fontId="31" fillId="2" borderId="9" xfId="6" applyFont="1" applyFill="1" applyBorder="1" applyAlignment="1">
      <alignment horizontal="center" wrapText="1"/>
    </xf>
    <xf numFmtId="0" fontId="31" fillId="2" borderId="10" xfId="6" applyFont="1" applyFill="1" applyBorder="1" applyAlignment="1">
      <alignment horizontal="center" wrapText="1"/>
    </xf>
    <xf numFmtId="0" fontId="4" fillId="2" borderId="0" xfId="0" applyFont="1" applyFill="1" applyAlignment="1">
      <alignment horizontal="left" vertical="top" wrapText="1"/>
    </xf>
    <xf numFmtId="0" fontId="31" fillId="2" borderId="8" xfId="0" applyFont="1" applyFill="1" applyBorder="1" applyAlignment="1">
      <alignment horizontal="center"/>
    </xf>
    <xf numFmtId="0" fontId="31" fillId="2" borderId="9" xfId="0" applyFont="1" applyFill="1" applyBorder="1" applyAlignment="1">
      <alignment horizontal="center"/>
    </xf>
    <xf numFmtId="0" fontId="31" fillId="2" borderId="10" xfId="0" applyFont="1" applyFill="1" applyBorder="1" applyAlignment="1">
      <alignment horizontal="center"/>
    </xf>
    <xf numFmtId="0" fontId="11" fillId="2" borderId="0" xfId="0" applyFont="1" applyFill="1" applyAlignment="1">
      <alignment horizontal="left" vertical="top" wrapText="1"/>
    </xf>
    <xf numFmtId="0" fontId="31" fillId="0" borderId="8" xfId="0" applyFont="1" applyBorder="1" applyAlignment="1">
      <alignment horizontal="center" vertical="center"/>
    </xf>
    <xf numFmtId="0" fontId="31" fillId="0" borderId="9" xfId="0" applyFont="1" applyBorder="1" applyAlignment="1">
      <alignment horizontal="center" vertical="center"/>
    </xf>
    <xf numFmtId="0" fontId="31" fillId="0" borderId="10" xfId="0" applyFont="1" applyBorder="1" applyAlignment="1">
      <alignment horizontal="center" vertical="center"/>
    </xf>
    <xf numFmtId="0" fontId="3" fillId="63" borderId="0" xfId="0" applyFont="1" applyFill="1" applyBorder="1" applyAlignment="1">
      <alignment horizontal="center"/>
    </xf>
    <xf numFmtId="0" fontId="3" fillId="63" borderId="12" xfId="0" applyFont="1" applyFill="1" applyBorder="1" applyAlignment="1">
      <alignment horizontal="center"/>
    </xf>
    <xf numFmtId="0" fontId="31" fillId="63" borderId="11" xfId="0" applyFont="1" applyFill="1" applyBorder="1" applyAlignment="1">
      <alignment horizontal="center"/>
    </xf>
    <xf numFmtId="0" fontId="31" fillId="63" borderId="0" xfId="0" applyFont="1" applyFill="1" applyBorder="1" applyAlignment="1">
      <alignment horizontal="center"/>
    </xf>
    <xf numFmtId="0" fontId="3" fillId="60" borderId="11" xfId="0" applyFont="1" applyFill="1" applyBorder="1" applyAlignment="1">
      <alignment horizontal="center"/>
    </xf>
    <xf numFmtId="0" fontId="3" fillId="60" borderId="0" xfId="0" applyFont="1" applyFill="1" applyBorder="1" applyAlignment="1">
      <alignment horizontal="center"/>
    </xf>
    <xf numFmtId="0" fontId="3" fillId="60" borderId="12" xfId="0" applyFont="1" applyFill="1" applyBorder="1" applyAlignment="1">
      <alignment horizontal="center"/>
    </xf>
    <xf numFmtId="0" fontId="31" fillId="60" borderId="11" xfId="0" applyFont="1" applyFill="1" applyBorder="1" applyAlignment="1">
      <alignment horizontal="center"/>
    </xf>
    <xf numFmtId="0" fontId="31" fillId="60" borderId="0" xfId="0" applyFont="1" applyFill="1" applyBorder="1" applyAlignment="1">
      <alignment horizontal="center"/>
    </xf>
    <xf numFmtId="0" fontId="31" fillId="63" borderId="12" xfId="0" applyFont="1" applyFill="1" applyBorder="1" applyAlignment="1">
      <alignment horizontal="center"/>
    </xf>
    <xf numFmtId="0" fontId="31" fillId="60" borderId="12" xfId="0" applyFont="1" applyFill="1" applyBorder="1" applyAlignment="1">
      <alignment horizontal="center"/>
    </xf>
    <xf numFmtId="0" fontId="14" fillId="2" borderId="35" xfId="0" applyFont="1" applyFill="1" applyBorder="1" applyAlignment="1">
      <alignment horizontal="left" vertical="top" wrapText="1"/>
    </xf>
    <xf numFmtId="0" fontId="31" fillId="2" borderId="21" xfId="0" applyFont="1" applyFill="1" applyBorder="1" applyAlignment="1">
      <alignment horizontal="center"/>
    </xf>
    <xf numFmtId="0" fontId="31" fillId="2" borderId="2" xfId="0" applyFont="1" applyFill="1" applyBorder="1" applyAlignment="1">
      <alignment horizontal="center"/>
    </xf>
    <xf numFmtId="0" fontId="31" fillId="2" borderId="22" xfId="0" applyFont="1" applyFill="1" applyBorder="1" applyAlignment="1">
      <alignment horizontal="center"/>
    </xf>
    <xf numFmtId="0" fontId="3" fillId="2" borderId="1" xfId="0" applyFont="1" applyFill="1" applyBorder="1" applyAlignment="1">
      <alignment horizontal="center"/>
    </xf>
    <xf numFmtId="0" fontId="64" fillId="60" borderId="72" xfId="0" applyFont="1" applyFill="1" applyBorder="1" applyAlignment="1">
      <alignment horizontal="center"/>
    </xf>
    <xf numFmtId="0" fontId="64" fillId="60" borderId="74" xfId="0" applyFont="1" applyFill="1" applyBorder="1" applyAlignment="1">
      <alignment horizontal="center"/>
    </xf>
    <xf numFmtId="0" fontId="64" fillId="63" borderId="72" xfId="0" applyFont="1" applyFill="1" applyBorder="1" applyAlignment="1">
      <alignment horizontal="center"/>
    </xf>
    <xf numFmtId="0" fontId="64" fillId="63" borderId="57" xfId="0" applyFont="1" applyFill="1" applyBorder="1" applyAlignment="1">
      <alignment horizontal="center"/>
    </xf>
    <xf numFmtId="0" fontId="7" fillId="2" borderId="0" xfId="10" applyFont="1" applyFill="1" applyBorder="1" applyAlignment="1">
      <alignment horizontal="center"/>
    </xf>
    <xf numFmtId="0" fontId="64" fillId="65" borderId="8" xfId="0" applyFont="1" applyFill="1" applyBorder="1" applyAlignment="1">
      <alignment horizontal="center"/>
    </xf>
    <xf numFmtId="0" fontId="64" fillId="65" borderId="11" xfId="0" applyFont="1" applyFill="1" applyBorder="1" applyAlignment="1">
      <alignment horizontal="center"/>
    </xf>
    <xf numFmtId="0" fontId="24" fillId="2" borderId="0" xfId="0" applyFont="1" applyFill="1" applyAlignment="1">
      <alignment horizontal="center" vertical="center"/>
    </xf>
    <xf numFmtId="0" fontId="64" fillId="61" borderId="78" xfId="0" applyFont="1" applyFill="1" applyBorder="1" applyAlignment="1">
      <alignment horizontal="center" vertical="center"/>
    </xf>
    <xf numFmtId="0" fontId="64" fillId="61" borderId="9" xfId="0" applyFont="1" applyFill="1" applyBorder="1" applyAlignment="1">
      <alignment horizontal="center" vertical="center"/>
    </xf>
    <xf numFmtId="0" fontId="64" fillId="61" borderId="82" xfId="0" applyFont="1" applyFill="1" applyBorder="1" applyAlignment="1">
      <alignment horizontal="center" vertical="center"/>
    </xf>
    <xf numFmtId="0" fontId="64" fillId="60" borderId="9" xfId="0" applyFont="1" applyFill="1" applyBorder="1" applyAlignment="1">
      <alignment horizontal="center" vertical="center"/>
    </xf>
    <xf numFmtId="0" fontId="64" fillId="60" borderId="10" xfId="0" applyFont="1" applyFill="1" applyBorder="1" applyAlignment="1">
      <alignment horizontal="center" vertical="center"/>
    </xf>
    <xf numFmtId="173" fontId="64" fillId="2" borderId="60" xfId="0" applyNumberFormat="1" applyFont="1" applyFill="1" applyBorder="1" applyAlignment="1">
      <alignment horizontal="center" vertical="center" wrapText="1"/>
    </xf>
    <xf numFmtId="0" fontId="24" fillId="2" borderId="0" xfId="0" applyFont="1" applyFill="1" applyBorder="1" applyAlignment="1">
      <alignment horizontal="center" vertical="center"/>
    </xf>
    <xf numFmtId="0" fontId="64" fillId="63" borderId="78" xfId="0" applyFont="1" applyFill="1" applyBorder="1" applyAlignment="1">
      <alignment horizontal="center" vertical="center"/>
    </xf>
    <xf numFmtId="0" fontId="64" fillId="63" borderId="9" xfId="0" applyFont="1" applyFill="1" applyBorder="1" applyAlignment="1">
      <alignment horizontal="center" vertical="center"/>
    </xf>
    <xf numFmtId="0" fontId="64" fillId="63" borderId="82" xfId="0" applyFont="1" applyFill="1" applyBorder="1" applyAlignment="1">
      <alignment horizontal="center" vertical="center"/>
    </xf>
    <xf numFmtId="0" fontId="31" fillId="65" borderId="1" xfId="0" applyFont="1" applyFill="1" applyBorder="1" applyAlignment="1">
      <alignment horizontal="center"/>
    </xf>
    <xf numFmtId="0" fontId="31" fillId="65" borderId="20" xfId="0" applyFont="1" applyFill="1" applyBorder="1" applyAlignment="1">
      <alignment horizontal="center"/>
    </xf>
    <xf numFmtId="0" fontId="31" fillId="65" borderId="82" xfId="0" applyFont="1" applyFill="1" applyBorder="1" applyAlignment="1">
      <alignment horizontal="center"/>
    </xf>
    <xf numFmtId="0" fontId="31" fillId="65" borderId="69" xfId="0" applyFont="1" applyFill="1" applyBorder="1" applyAlignment="1">
      <alignment horizontal="center"/>
    </xf>
    <xf numFmtId="0" fontId="31" fillId="65" borderId="54" xfId="0" applyFont="1" applyFill="1" applyBorder="1" applyAlignment="1">
      <alignment horizontal="center"/>
    </xf>
    <xf numFmtId="0" fontId="31" fillId="65" borderId="55" xfId="0" applyFont="1" applyFill="1" applyBorder="1" applyAlignment="1">
      <alignment horizontal="center"/>
    </xf>
    <xf numFmtId="0" fontId="31" fillId="65" borderId="23" xfId="0" applyFont="1" applyFill="1" applyBorder="1" applyAlignment="1">
      <alignment horizontal="center"/>
    </xf>
    <xf numFmtId="0" fontId="31" fillId="65" borderId="56" xfId="0" applyFont="1" applyFill="1" applyBorder="1" applyAlignment="1">
      <alignment horizontal="center"/>
    </xf>
    <xf numFmtId="0" fontId="13" fillId="65" borderId="7" xfId="0" applyNumberFormat="1" applyFont="1" applyFill="1" applyBorder="1" applyAlignment="1" applyProtection="1">
      <alignment horizontal="center" wrapText="1"/>
    </xf>
    <xf numFmtId="0" fontId="3" fillId="2" borderId="0" xfId="0" applyFont="1" applyFill="1" applyAlignment="1">
      <alignment horizontal="center" vertical="top" wrapText="1"/>
    </xf>
    <xf numFmtId="0" fontId="31" fillId="65" borderId="8" xfId="0" applyFont="1" applyFill="1" applyBorder="1" applyAlignment="1">
      <alignment horizontal="center"/>
    </xf>
    <xf numFmtId="0" fontId="7" fillId="2" borderId="0" xfId="0" applyFont="1" applyFill="1" applyAlignment="1">
      <alignment horizontal="left" vertical="top" wrapText="1"/>
    </xf>
    <xf numFmtId="0" fontId="14" fillId="2" borderId="0" xfId="0" applyFont="1" applyFill="1" applyAlignment="1">
      <alignment horizontal="left"/>
    </xf>
    <xf numFmtId="0" fontId="7" fillId="2" borderId="0" xfId="0" applyFont="1" applyFill="1" applyBorder="1" applyAlignment="1">
      <alignment horizontal="center" vertical="center"/>
    </xf>
    <xf numFmtId="0" fontId="27" fillId="63" borderId="78" xfId="0" applyFont="1" applyFill="1" applyBorder="1" applyAlignment="1">
      <alignment horizontal="center" vertical="center"/>
    </xf>
    <xf numFmtId="0" fontId="27" fillId="63" borderId="9" xfId="0" applyFont="1" applyFill="1" applyBorder="1" applyAlignment="1">
      <alignment horizontal="center" vertical="center"/>
    </xf>
    <xf numFmtId="0" fontId="27" fillId="63" borderId="82" xfId="0" applyFont="1" applyFill="1" applyBorder="1" applyAlignment="1">
      <alignment horizontal="center" vertical="center"/>
    </xf>
    <xf numFmtId="0" fontId="27" fillId="60" borderId="78" xfId="0" applyFont="1" applyFill="1" applyBorder="1" applyAlignment="1">
      <alignment horizontal="center" vertical="center"/>
    </xf>
    <xf numFmtId="0" fontId="27" fillId="60" borderId="9" xfId="0" applyFont="1" applyFill="1" applyBorder="1" applyAlignment="1">
      <alignment horizontal="center" vertical="center"/>
    </xf>
    <xf numFmtId="0" fontId="27" fillId="60" borderId="10" xfId="0" applyFont="1" applyFill="1" applyBorder="1" applyAlignment="1">
      <alignment horizontal="center" vertical="center"/>
    </xf>
    <xf numFmtId="0" fontId="31" fillId="2" borderId="15" xfId="0" applyFont="1" applyFill="1" applyBorder="1" applyAlignment="1">
      <alignment horizontal="center"/>
    </xf>
    <xf numFmtId="0" fontId="31" fillId="2" borderId="72" xfId="0" applyFont="1" applyFill="1" applyBorder="1" applyAlignment="1">
      <alignment horizontal="center"/>
    </xf>
    <xf numFmtId="0" fontId="31" fillId="2" borderId="73" xfId="0" applyFont="1" applyFill="1" applyBorder="1" applyAlignment="1">
      <alignment horizontal="center"/>
    </xf>
    <xf numFmtId="0" fontId="31" fillId="2" borderId="57" xfId="0" applyFont="1" applyFill="1" applyBorder="1" applyAlignment="1">
      <alignment horizontal="center"/>
    </xf>
    <xf numFmtId="0" fontId="66" fillId="60" borderId="0" xfId="0" applyFont="1" applyFill="1" applyBorder="1" applyAlignment="1">
      <alignment horizontal="center"/>
    </xf>
    <xf numFmtId="0" fontId="66" fillId="60" borderId="12" xfId="0" applyFont="1" applyFill="1" applyBorder="1" applyAlignment="1">
      <alignment horizontal="center"/>
    </xf>
    <xf numFmtId="0" fontId="31" fillId="2" borderId="74" xfId="0" applyFont="1" applyFill="1" applyBorder="1" applyAlignment="1">
      <alignment horizontal="center"/>
    </xf>
    <xf numFmtId="0" fontId="31" fillId="63" borderId="21" xfId="0" applyFont="1" applyFill="1" applyBorder="1" applyAlignment="1">
      <alignment horizontal="center"/>
    </xf>
    <xf numFmtId="0" fontId="31" fillId="63" borderId="2" xfId="0" applyFont="1" applyFill="1" applyBorder="1" applyAlignment="1">
      <alignment horizontal="center"/>
    </xf>
    <xf numFmtId="0" fontId="66" fillId="60" borderId="2" xfId="0" applyFont="1" applyFill="1" applyBorder="1" applyAlignment="1">
      <alignment horizontal="center"/>
    </xf>
    <xf numFmtId="0" fontId="66" fillId="60" borderId="22" xfId="0" applyFont="1" applyFill="1" applyBorder="1" applyAlignment="1">
      <alignment horizontal="center"/>
    </xf>
    <xf numFmtId="0" fontId="14" fillId="2" borderId="15" xfId="0" applyFont="1" applyFill="1" applyBorder="1" applyAlignment="1">
      <alignment horizontal="center"/>
    </xf>
    <xf numFmtId="0" fontId="61" fillId="2" borderId="37" xfId="11" applyFont="1" applyFill="1" applyBorder="1" applyAlignment="1">
      <alignment wrapText="1"/>
    </xf>
    <xf numFmtId="0" fontId="14" fillId="2" borderId="38" xfId="0" applyFont="1" applyFill="1" applyBorder="1" applyAlignment="1">
      <alignment wrapText="1"/>
    </xf>
    <xf numFmtId="0" fontId="14" fillId="2" borderId="39" xfId="0" applyFont="1" applyFill="1" applyBorder="1" applyAlignment="1">
      <alignment wrapText="1"/>
    </xf>
    <xf numFmtId="0" fontId="14" fillId="2" borderId="35" xfId="0" applyFont="1" applyFill="1" applyBorder="1" applyAlignment="1">
      <alignment wrapText="1"/>
    </xf>
    <xf numFmtId="0" fontId="14" fillId="2" borderId="0" xfId="0" applyFont="1" applyFill="1" applyBorder="1" applyAlignment="1">
      <alignment wrapText="1"/>
    </xf>
    <xf numFmtId="0" fontId="14" fillId="2" borderId="36" xfId="0" applyFont="1" applyFill="1" applyBorder="1" applyAlignment="1">
      <alignment wrapText="1"/>
    </xf>
    <xf numFmtId="0" fontId="14" fillId="2" borderId="40" xfId="0" applyFont="1" applyFill="1" applyBorder="1" applyAlignment="1">
      <alignment wrapText="1"/>
    </xf>
    <xf numFmtId="0" fontId="14" fillId="2" borderId="41" xfId="0" applyFont="1" applyFill="1" applyBorder="1" applyAlignment="1">
      <alignment wrapText="1"/>
    </xf>
    <xf numFmtId="0" fontId="14" fillId="2" borderId="42" xfId="0" applyFont="1" applyFill="1" applyBorder="1" applyAlignment="1">
      <alignment wrapText="1"/>
    </xf>
    <xf numFmtId="0" fontId="64" fillId="2" borderId="54" xfId="11" applyFont="1" applyFill="1" applyBorder="1" applyAlignment="1">
      <alignment horizontal="center" vertical="center"/>
    </xf>
    <xf numFmtId="0" fontId="31" fillId="2" borderId="54" xfId="0" applyFont="1" applyFill="1" applyBorder="1" applyAlignment="1">
      <alignment horizontal="center" vertical="center"/>
    </xf>
    <xf numFmtId="0" fontId="31" fillId="2" borderId="55" xfId="0" applyFont="1" applyFill="1" applyBorder="1" applyAlignment="1">
      <alignment horizontal="center" vertical="center"/>
    </xf>
    <xf numFmtId="0" fontId="106" fillId="2" borderId="54" xfId="11" applyFont="1" applyFill="1" applyBorder="1" applyAlignment="1">
      <alignment horizontal="center" vertical="center"/>
    </xf>
    <xf numFmtId="0" fontId="31" fillId="2" borderId="54" xfId="0" applyFont="1" applyFill="1" applyBorder="1" applyAlignment="1">
      <alignment vertical="center"/>
    </xf>
    <xf numFmtId="0" fontId="31" fillId="2" borderId="55" xfId="0" applyFont="1" applyFill="1" applyBorder="1" applyAlignment="1">
      <alignment vertical="center"/>
    </xf>
    <xf numFmtId="0" fontId="64" fillId="63" borderId="7" xfId="11" applyFont="1" applyFill="1" applyBorder="1" applyAlignment="1">
      <alignment horizontal="center" vertical="center"/>
    </xf>
    <xf numFmtId="0" fontId="31" fillId="63" borderId="7" xfId="0" applyFont="1" applyFill="1" applyBorder="1" applyAlignment="1">
      <alignment horizontal="center" vertical="center"/>
    </xf>
    <xf numFmtId="0" fontId="64" fillId="60" borderId="23" xfId="11" applyFont="1" applyFill="1" applyBorder="1" applyAlignment="1">
      <alignment horizontal="center" vertical="center"/>
    </xf>
    <xf numFmtId="0" fontId="31" fillId="60" borderId="7" xfId="0" applyFont="1" applyFill="1" applyBorder="1" applyAlignment="1">
      <alignment horizontal="center" vertical="center"/>
    </xf>
    <xf numFmtId="0" fontId="31" fillId="60" borderId="56" xfId="0" applyFont="1" applyFill="1" applyBorder="1" applyAlignment="1">
      <alignment horizontal="center" vertical="center"/>
    </xf>
    <xf numFmtId="0" fontId="106" fillId="63" borderId="7" xfId="11" applyFont="1" applyFill="1" applyBorder="1" applyAlignment="1">
      <alignment horizontal="center" vertical="center"/>
    </xf>
    <xf numFmtId="0" fontId="106" fillId="60" borderId="7" xfId="11" applyFont="1" applyFill="1" applyBorder="1" applyAlignment="1">
      <alignment horizontal="center" vertical="center"/>
    </xf>
    <xf numFmtId="0" fontId="31" fillId="60" borderId="7" xfId="0" applyFont="1" applyFill="1" applyBorder="1" applyAlignment="1">
      <alignment vertical="center"/>
    </xf>
    <xf numFmtId="0" fontId="31" fillId="60" borderId="56" xfId="0" applyFont="1" applyFill="1" applyBorder="1" applyAlignment="1">
      <alignment vertical="center"/>
    </xf>
    <xf numFmtId="0" fontId="14" fillId="2" borderId="0" xfId="0" applyFont="1" applyFill="1" applyAlignment="1">
      <alignment horizontal="center" wrapText="1"/>
    </xf>
    <xf numFmtId="0" fontId="8" fillId="2" borderId="72" xfId="0" applyFont="1" applyFill="1" applyBorder="1" applyAlignment="1">
      <alignment horizontal="center" wrapText="1"/>
    </xf>
    <xf numFmtId="0" fontId="8" fillId="2" borderId="57" xfId="0" applyFont="1" applyFill="1" applyBorder="1" applyAlignment="1">
      <alignment horizontal="center" wrapText="1"/>
    </xf>
    <xf numFmtId="0" fontId="8" fillId="2" borderId="74" xfId="0" applyFont="1" applyFill="1" applyBorder="1" applyAlignment="1">
      <alignment horizontal="center" wrapText="1"/>
    </xf>
    <xf numFmtId="0" fontId="31" fillId="2" borderId="0" xfId="0" applyFont="1" applyFill="1" applyAlignment="1">
      <alignment horizontal="left"/>
    </xf>
    <xf numFmtId="0" fontId="3" fillId="2" borderId="0" xfId="0" applyFont="1" applyFill="1" applyBorder="1" applyAlignment="1">
      <alignment horizontal="center" vertical="top" wrapText="1"/>
    </xf>
    <xf numFmtId="0" fontId="8" fillId="2" borderId="0" xfId="0" applyFont="1" applyFill="1" applyAlignment="1">
      <alignment horizontal="left"/>
    </xf>
    <xf numFmtId="0" fontId="14" fillId="65" borderId="54" xfId="0" applyFont="1" applyFill="1" applyBorder="1" applyAlignment="1">
      <alignment horizontal="center"/>
    </xf>
    <xf numFmtId="0" fontId="14" fillId="65" borderId="55" xfId="0" applyFont="1" applyFill="1" applyBorder="1" applyAlignment="1">
      <alignment horizontal="center"/>
    </xf>
    <xf numFmtId="0" fontId="14" fillId="63" borderId="54" xfId="0" applyFont="1" applyFill="1" applyBorder="1" applyAlignment="1">
      <alignment horizontal="center"/>
    </xf>
    <xf numFmtId="0" fontId="14" fillId="60" borderId="54" xfId="0" applyFont="1" applyFill="1" applyBorder="1" applyAlignment="1">
      <alignment horizontal="center"/>
    </xf>
    <xf numFmtId="0" fontId="3" fillId="2" borderId="0" xfId="0" applyFont="1" applyFill="1" applyAlignment="1">
      <alignment horizontal="left" vertical="top"/>
    </xf>
    <xf numFmtId="0" fontId="27" fillId="65" borderId="54" xfId="12" applyFont="1" applyFill="1" applyBorder="1" applyAlignment="1">
      <alignment horizontal="center"/>
    </xf>
    <xf numFmtId="0" fontId="27" fillId="65" borderId="55" xfId="12" applyFont="1" applyFill="1" applyBorder="1" applyAlignment="1">
      <alignment horizontal="center"/>
    </xf>
    <xf numFmtId="0" fontId="27" fillId="63" borderId="54" xfId="12" applyFont="1" applyFill="1" applyBorder="1" applyAlignment="1">
      <alignment horizontal="center"/>
    </xf>
    <xf numFmtId="0" fontId="27" fillId="60" borderId="54" xfId="12" applyFont="1" applyFill="1" applyBorder="1" applyAlignment="1">
      <alignment horizontal="center"/>
    </xf>
    <xf numFmtId="0" fontId="27" fillId="60" borderId="18" xfId="12" applyFont="1" applyFill="1" applyBorder="1" applyAlignment="1">
      <alignment horizontal="center"/>
    </xf>
    <xf numFmtId="0" fontId="27" fillId="60" borderId="3" xfId="12" applyFont="1" applyFill="1" applyBorder="1" applyAlignment="1">
      <alignment horizontal="center"/>
    </xf>
    <xf numFmtId="0" fontId="27" fillId="60" borderId="23" xfId="12" applyFont="1" applyFill="1" applyBorder="1" applyAlignment="1">
      <alignment horizontal="center"/>
    </xf>
    <xf numFmtId="0" fontId="27" fillId="63" borderId="18" xfId="12" applyFont="1" applyFill="1" applyBorder="1" applyAlignment="1">
      <alignment horizontal="center"/>
    </xf>
    <xf numFmtId="0" fontId="27" fillId="63" borderId="3" xfId="12" applyFont="1" applyFill="1" applyBorder="1" applyAlignment="1">
      <alignment horizontal="center"/>
    </xf>
    <xf numFmtId="0" fontId="27" fillId="63" borderId="23" xfId="12" applyFont="1" applyFill="1" applyBorder="1" applyAlignment="1">
      <alignment horizontal="center"/>
    </xf>
    <xf numFmtId="0" fontId="27" fillId="65" borderId="18" xfId="12" applyFont="1" applyFill="1" applyBorder="1" applyAlignment="1">
      <alignment horizontal="center"/>
    </xf>
    <xf numFmtId="0" fontId="27" fillId="65" borderId="3" xfId="12" applyFont="1" applyFill="1" applyBorder="1" applyAlignment="1">
      <alignment horizontal="center"/>
    </xf>
    <xf numFmtId="0" fontId="27" fillId="65" borderId="23" xfId="12" applyFont="1" applyFill="1" applyBorder="1" applyAlignment="1">
      <alignment horizontal="center"/>
    </xf>
    <xf numFmtId="0" fontId="14" fillId="2" borderId="1" xfId="0" applyFont="1" applyFill="1" applyBorder="1" applyAlignment="1">
      <alignment horizontal="center"/>
    </xf>
    <xf numFmtId="0" fontId="64" fillId="61" borderId="16" xfId="11" applyFont="1" applyFill="1" applyBorder="1" applyAlignment="1">
      <alignment horizontal="center" vertical="center"/>
    </xf>
    <xf numFmtId="0" fontId="64" fillId="61" borderId="84" xfId="11" applyFont="1" applyFill="1" applyBorder="1" applyAlignment="1">
      <alignment horizontal="center" vertical="center"/>
    </xf>
    <xf numFmtId="0" fontId="64" fillId="61" borderId="85" xfId="11" applyFont="1" applyFill="1" applyBorder="1" applyAlignment="1">
      <alignment horizontal="center" vertical="center"/>
    </xf>
    <xf numFmtId="0" fontId="64" fillId="67" borderId="84" xfId="11" applyFont="1" applyFill="1" applyBorder="1" applyAlignment="1">
      <alignment horizontal="center" vertical="center"/>
    </xf>
    <xf numFmtId="0" fontId="64" fillId="67" borderId="86" xfId="11" applyFont="1" applyFill="1" applyBorder="1" applyAlignment="1">
      <alignment horizontal="center" vertical="center"/>
    </xf>
    <xf numFmtId="0" fontId="64" fillId="61" borderId="8" xfId="11" applyFont="1" applyFill="1" applyBorder="1" applyAlignment="1">
      <alignment horizontal="center" vertical="center"/>
    </xf>
    <xf numFmtId="0" fontId="64" fillId="61" borderId="9" xfId="11" applyFont="1" applyFill="1" applyBorder="1" applyAlignment="1">
      <alignment horizontal="center" vertical="center"/>
    </xf>
    <xf numFmtId="0" fontId="64" fillId="61" borderId="82" xfId="11" applyFont="1" applyFill="1" applyBorder="1" applyAlignment="1">
      <alignment horizontal="center" vertical="center"/>
    </xf>
    <xf numFmtId="0" fontId="64" fillId="67" borderId="78" xfId="11" applyFont="1" applyFill="1" applyBorder="1" applyAlignment="1">
      <alignment horizontal="center" vertical="center"/>
    </xf>
    <xf numFmtId="0" fontId="64" fillId="67" borderId="9" xfId="11" applyFont="1" applyFill="1" applyBorder="1" applyAlignment="1">
      <alignment horizontal="center" vertical="center"/>
    </xf>
    <xf numFmtId="0" fontId="64" fillId="67" borderId="10" xfId="11" applyFont="1" applyFill="1" applyBorder="1" applyAlignment="1">
      <alignment horizontal="center" vertical="center"/>
    </xf>
    <xf numFmtId="0" fontId="64" fillId="2" borderId="0" xfId="11" applyFont="1" applyFill="1" applyAlignment="1">
      <alignment horizontal="center" vertical="center"/>
    </xf>
    <xf numFmtId="0" fontId="24" fillId="2" borderId="0" xfId="11" applyFont="1" applyFill="1" applyBorder="1" applyAlignment="1">
      <alignment horizontal="left" vertical="center"/>
    </xf>
    <xf numFmtId="0" fontId="64" fillId="61" borderId="64" xfId="11" applyFont="1" applyFill="1" applyBorder="1" applyAlignment="1">
      <alignment horizontal="center" vertical="center"/>
    </xf>
    <xf numFmtId="0" fontId="64" fillId="61" borderId="73" xfId="11" applyFont="1" applyFill="1" applyBorder="1" applyAlignment="1">
      <alignment horizontal="center" vertical="center"/>
    </xf>
    <xf numFmtId="0" fontId="64" fillId="61" borderId="57" xfId="11" applyFont="1" applyFill="1" applyBorder="1" applyAlignment="1">
      <alignment horizontal="center" vertical="center"/>
    </xf>
    <xf numFmtId="0" fontId="64" fillId="2" borderId="0" xfId="11" applyFont="1" applyFill="1" applyBorder="1" applyAlignment="1">
      <alignment horizontal="center" vertical="center"/>
    </xf>
    <xf numFmtId="0" fontId="64" fillId="61" borderId="10" xfId="0" applyFont="1" applyFill="1" applyBorder="1" applyAlignment="1">
      <alignment horizontal="center" vertical="center"/>
    </xf>
    <xf numFmtId="0" fontId="64" fillId="67" borderId="9" xfId="0" applyFont="1" applyFill="1" applyBorder="1" applyAlignment="1">
      <alignment horizontal="center" vertical="center"/>
    </xf>
    <xf numFmtId="0" fontId="64" fillId="67" borderId="10" xfId="0" applyFont="1" applyFill="1" applyBorder="1" applyAlignment="1">
      <alignment horizontal="center" vertical="center"/>
    </xf>
    <xf numFmtId="0" fontId="14" fillId="2" borderId="0" xfId="0" applyFont="1" applyFill="1" applyBorder="1" applyAlignment="1">
      <alignment horizontal="left"/>
    </xf>
    <xf numFmtId="0" fontId="108" fillId="2" borderId="0" xfId="0" applyFont="1" applyFill="1" applyAlignment="1">
      <alignment horizontal="left" vertical="top" wrapText="1"/>
    </xf>
    <xf numFmtId="3" fontId="67" fillId="59" borderId="11" xfId="13" applyNumberFormat="1" applyFont="1" applyFill="1" applyBorder="1" applyAlignment="1">
      <alignment horizontal="left" wrapText="1"/>
    </xf>
    <xf numFmtId="3" fontId="67" fillId="59" borderId="4" xfId="13" applyNumberFormat="1" applyFont="1" applyFill="1" applyBorder="1" applyAlignment="1">
      <alignment horizontal="left" wrapText="1"/>
    </xf>
    <xf numFmtId="3" fontId="67" fillId="59" borderId="13" xfId="13" applyNumberFormat="1" applyFont="1" applyFill="1" applyBorder="1" applyAlignment="1">
      <alignment horizontal="left" wrapText="1"/>
    </xf>
    <xf numFmtId="3" fontId="67" fillId="59" borderId="58" xfId="13" applyNumberFormat="1" applyFont="1" applyFill="1" applyBorder="1" applyAlignment="1">
      <alignment horizontal="left" wrapText="1"/>
    </xf>
    <xf numFmtId="0" fontId="66" fillId="67" borderId="8" xfId="3" applyFont="1" applyFill="1" applyBorder="1" applyAlignment="1">
      <alignment horizontal="center" vertical="center" wrapText="1"/>
    </xf>
    <xf numFmtId="0" fontId="66" fillId="67" borderId="9" xfId="3" applyFont="1" applyFill="1" applyBorder="1" applyAlignment="1">
      <alignment horizontal="center" vertical="center" wrapText="1"/>
    </xf>
    <xf numFmtId="0" fontId="66" fillId="67" borderId="10" xfId="3" applyFont="1" applyFill="1" applyBorder="1" applyAlignment="1">
      <alignment horizontal="center" vertical="center" wrapText="1"/>
    </xf>
    <xf numFmtId="0" fontId="66" fillId="61" borderId="8" xfId="3" applyFont="1" applyFill="1" applyBorder="1" applyAlignment="1">
      <alignment horizontal="center" vertical="center" wrapText="1"/>
    </xf>
    <xf numFmtId="0" fontId="66" fillId="61" borderId="9" xfId="3" applyFont="1" applyFill="1" applyBorder="1" applyAlignment="1">
      <alignment horizontal="center" vertical="center" wrapText="1"/>
    </xf>
    <xf numFmtId="0" fontId="66" fillId="61" borderId="10" xfId="3" applyFont="1" applyFill="1" applyBorder="1" applyAlignment="1">
      <alignment horizontal="center" vertical="center" wrapText="1"/>
    </xf>
    <xf numFmtId="0" fontId="31" fillId="2" borderId="0" xfId="0" applyFont="1" applyFill="1" applyAlignment="1">
      <alignment horizontal="left" vertical="top" wrapText="1"/>
    </xf>
    <xf numFmtId="3" fontId="74" fillId="2" borderId="0" xfId="13" applyNumberFormat="1" applyFont="1" applyFill="1" applyBorder="1" applyAlignment="1">
      <alignment horizontal="center" vertical="top" wrapText="1"/>
    </xf>
    <xf numFmtId="0" fontId="14" fillId="2" borderId="2" xfId="0" applyFont="1" applyFill="1" applyBorder="1"/>
    <xf numFmtId="0" fontId="63" fillId="2" borderId="21" xfId="3" applyFont="1" applyFill="1" applyBorder="1"/>
    <xf numFmtId="0" fontId="3" fillId="4" borderId="7" xfId="0" applyFont="1" applyFill="1" applyBorder="1" applyAlignment="1">
      <alignment vertical="top" wrapText="1"/>
    </xf>
    <xf numFmtId="0" fontId="4" fillId="59" borderId="24" xfId="0" applyFont="1" applyFill="1" applyBorder="1" applyAlignment="1">
      <alignment vertical="top" wrapText="1"/>
    </xf>
    <xf numFmtId="0" fontId="14" fillId="59" borderId="17" xfId="0" applyFont="1" applyFill="1" applyBorder="1" applyAlignment="1">
      <alignment vertical="top" wrapText="1"/>
    </xf>
    <xf numFmtId="0" fontId="4" fillId="59" borderId="17" xfId="0" applyFont="1" applyFill="1" applyBorder="1" applyAlignment="1">
      <alignment vertical="top" wrapText="1"/>
    </xf>
    <xf numFmtId="0" fontId="65" fillId="59" borderId="17" xfId="0" applyFont="1" applyFill="1" applyBorder="1" applyAlignment="1">
      <alignment vertical="top" wrapText="1"/>
    </xf>
    <xf numFmtId="0" fontId="14" fillId="59" borderId="25" xfId="0" applyFont="1" applyFill="1" applyBorder="1" applyAlignment="1">
      <alignment vertical="top" wrapText="1"/>
    </xf>
    <xf numFmtId="0" fontId="4" fillId="59" borderId="25" xfId="0" applyFont="1" applyFill="1" applyBorder="1" applyAlignment="1">
      <alignment vertical="top" wrapText="1"/>
    </xf>
    <xf numFmtId="0" fontId="4" fillId="59" borderId="24" xfId="0" applyFont="1" applyFill="1" applyBorder="1" applyAlignment="1">
      <alignment vertical="top" wrapText="1"/>
    </xf>
    <xf numFmtId="0" fontId="65" fillId="59" borderId="24" xfId="0" applyFont="1" applyFill="1" applyBorder="1" applyAlignment="1">
      <alignment vertical="top" wrapText="1"/>
    </xf>
    <xf numFmtId="0" fontId="4" fillId="59" borderId="25" xfId="0" applyFont="1" applyFill="1" applyBorder="1" applyAlignment="1">
      <alignment vertical="top" wrapText="1"/>
    </xf>
    <xf numFmtId="0" fontId="14" fillId="59" borderId="25" xfId="0" applyFont="1" applyFill="1" applyBorder="1" applyAlignment="1">
      <alignment vertical="top" wrapText="1"/>
    </xf>
    <xf numFmtId="0" fontId="4" fillId="59" borderId="17" xfId="0" applyFont="1" applyFill="1" applyBorder="1" applyAlignment="1">
      <alignment vertical="top" wrapText="1"/>
    </xf>
    <xf numFmtId="0" fontId="4" fillId="59" borderId="21" xfId="0" applyFont="1" applyFill="1" applyBorder="1" applyAlignment="1">
      <alignment vertical="top" wrapText="1"/>
    </xf>
    <xf numFmtId="0" fontId="4" fillId="59" borderId="22" xfId="0" applyFont="1" applyFill="1" applyBorder="1" applyAlignment="1">
      <alignment vertical="top" wrapText="1"/>
    </xf>
    <xf numFmtId="0" fontId="4" fillId="59" borderId="5" xfId="0" applyFont="1" applyFill="1" applyBorder="1" applyAlignment="1">
      <alignment vertical="top" wrapText="1"/>
    </xf>
    <xf numFmtId="0" fontId="65" fillId="59" borderId="4" xfId="0" applyFont="1" applyFill="1" applyBorder="1" applyAlignment="1">
      <alignment vertical="top" wrapText="1"/>
    </xf>
    <xf numFmtId="0" fontId="3" fillId="59" borderId="17" xfId="0" applyFont="1" applyFill="1" applyBorder="1" applyAlignment="1">
      <alignment vertical="top" wrapText="1"/>
    </xf>
    <xf numFmtId="0" fontId="3" fillId="59" borderId="4" xfId="0" applyFont="1" applyFill="1" applyBorder="1" applyAlignment="1">
      <alignment vertical="top" wrapText="1"/>
    </xf>
    <xf numFmtId="0" fontId="3" fillId="59" borderId="4" xfId="0" applyFont="1" applyFill="1" applyBorder="1" applyAlignment="1">
      <alignment wrapText="1"/>
    </xf>
    <xf numFmtId="0" fontId="4" fillId="59" borderId="4" xfId="0" applyFont="1" applyFill="1" applyBorder="1" applyAlignment="1">
      <alignment vertical="top" wrapText="1"/>
    </xf>
    <xf numFmtId="0" fontId="65" fillId="59" borderId="25" xfId="0" applyFont="1" applyFill="1" applyBorder="1" applyAlignment="1">
      <alignment vertical="top" wrapText="1"/>
    </xf>
    <xf numFmtId="0" fontId="3" fillId="59" borderId="24" xfId="0" applyFont="1" applyFill="1" applyBorder="1" applyAlignment="1">
      <alignment vertical="top" wrapText="1"/>
    </xf>
    <xf numFmtId="0" fontId="14" fillId="59" borderId="17" xfId="0" applyFont="1" applyFill="1" applyBorder="1" applyAlignment="1">
      <alignment vertical="top"/>
    </xf>
    <xf numFmtId="0" fontId="14" fillId="59" borderId="25" xfId="0" applyFont="1" applyFill="1" applyBorder="1" applyAlignment="1">
      <alignment vertical="top"/>
    </xf>
    <xf numFmtId="0" fontId="31" fillId="71" borderId="11" xfId="0" applyFont="1" applyFill="1" applyBorder="1" applyAlignment="1">
      <alignment horizontal="left" vertical="center"/>
    </xf>
    <xf numFmtId="0" fontId="31" fillId="71" borderId="13" xfId="0" applyFont="1" applyFill="1" applyBorder="1" applyAlignment="1">
      <alignment horizontal="left" vertical="center"/>
    </xf>
    <xf numFmtId="0" fontId="11" fillId="2" borderId="0" xfId="6" applyFont="1" applyFill="1" applyAlignment="1">
      <alignment horizontal="left"/>
    </xf>
    <xf numFmtId="1" fontId="14" fillId="64" borderId="0" xfId="0" applyNumberFormat="1" applyFont="1" applyFill="1" applyAlignment="1">
      <alignment horizontal="center"/>
    </xf>
    <xf numFmtId="1" fontId="14" fillId="64" borderId="12" xfId="0" applyNumberFormat="1" applyFont="1" applyFill="1" applyBorder="1" applyAlignment="1">
      <alignment horizontal="center"/>
    </xf>
    <xf numFmtId="2" fontId="14" fillId="2" borderId="0" xfId="0" applyNumberFormat="1" applyFont="1" applyFill="1" applyBorder="1" applyAlignment="1">
      <alignment horizontal="center"/>
    </xf>
    <xf numFmtId="2" fontId="14" fillId="2" borderId="0" xfId="0" applyNumberFormat="1" applyFont="1" applyFill="1" applyAlignment="1">
      <alignment horizontal="center"/>
    </xf>
    <xf numFmtId="1" fontId="14" fillId="64" borderId="2" xfId="0" applyNumberFormat="1" applyFont="1" applyFill="1" applyBorder="1" applyAlignment="1">
      <alignment horizontal="center"/>
    </xf>
    <xf numFmtId="1" fontId="14" fillId="64" borderId="71" xfId="0" applyNumberFormat="1" applyFont="1" applyFill="1" applyBorder="1" applyAlignment="1">
      <alignment horizontal="center"/>
    </xf>
    <xf numFmtId="9" fontId="14" fillId="2" borderId="12" xfId="0" applyNumberFormat="1" applyFont="1" applyFill="1" applyBorder="1"/>
    <xf numFmtId="2" fontId="14" fillId="2" borderId="0" xfId="0" applyNumberFormat="1" applyFont="1" applyFill="1" applyBorder="1"/>
    <xf numFmtId="1" fontId="14" fillId="59" borderId="89" xfId="0" applyNumberFormat="1" applyFont="1" applyFill="1" applyBorder="1" applyAlignment="1">
      <alignment horizontal="center"/>
    </xf>
    <xf numFmtId="2" fontId="70" fillId="59" borderId="12" xfId="0" quotePrefix="1" applyNumberFormat="1" applyFont="1" applyFill="1" applyBorder="1" applyAlignment="1">
      <alignment horizontal="right" wrapText="1"/>
    </xf>
    <xf numFmtId="2" fontId="70" fillId="64" borderId="15" xfId="0" applyNumberFormat="1" applyFont="1" applyFill="1" applyBorder="1" applyAlignment="1">
      <alignment horizontal="right" wrapText="1"/>
    </xf>
    <xf numFmtId="2" fontId="70" fillId="64" borderId="14" xfId="0" applyNumberFormat="1" applyFont="1" applyFill="1" applyBorder="1" applyAlignment="1">
      <alignment horizontal="right" wrapText="1"/>
    </xf>
    <xf numFmtId="3" fontId="33" fillId="66" borderId="59" xfId="0" applyNumberFormat="1" applyFont="1" applyFill="1" applyBorder="1"/>
    <xf numFmtId="3" fontId="33" fillId="64" borderId="15" xfId="0" applyNumberFormat="1" applyFont="1" applyFill="1" applyBorder="1"/>
    <xf numFmtId="3" fontId="33" fillId="59" borderId="58" xfId="0" applyNumberFormat="1" applyFont="1" applyFill="1" applyBorder="1"/>
    <xf numFmtId="1" fontId="14" fillId="64" borderId="59" xfId="0" applyNumberFormat="1" applyFont="1" applyFill="1" applyBorder="1" applyAlignment="1">
      <alignment horizontal="center"/>
    </xf>
    <xf numFmtId="1" fontId="14" fillId="59" borderId="14" xfId="0" applyNumberFormat="1" applyFont="1" applyFill="1" applyBorder="1" applyAlignment="1">
      <alignment horizontal="center"/>
    </xf>
    <xf numFmtId="0" fontId="14" fillId="2" borderId="36" xfId="0" applyFont="1" applyFill="1" applyBorder="1" applyAlignment="1">
      <alignment horizontal="left" vertical="top" wrapText="1"/>
    </xf>
    <xf numFmtId="0" fontId="14" fillId="2" borderId="40" xfId="0" applyFont="1" applyFill="1" applyBorder="1" applyAlignment="1">
      <alignment horizontal="left" vertical="top" wrapText="1"/>
    </xf>
    <xf numFmtId="0" fontId="14" fillId="2" borderId="41" xfId="0" applyFont="1" applyFill="1" applyBorder="1" applyAlignment="1">
      <alignment horizontal="left" vertical="top" wrapText="1"/>
    </xf>
    <xf numFmtId="0" fontId="14" fillId="2" borderId="42" xfId="0" applyFont="1" applyFill="1" applyBorder="1" applyAlignment="1">
      <alignment horizontal="left" vertical="top" wrapText="1"/>
    </xf>
    <xf numFmtId="0" fontId="64" fillId="66" borderId="76" xfId="0" applyFont="1" applyFill="1" applyBorder="1" applyAlignment="1">
      <alignment horizontal="center" vertical="center" wrapText="1"/>
    </xf>
    <xf numFmtId="0" fontId="64" fillId="66" borderId="11" xfId="0" applyFont="1" applyFill="1" applyBorder="1" applyAlignment="1">
      <alignment horizontal="center" vertical="center" wrapText="1"/>
    </xf>
    <xf numFmtId="0" fontId="64" fillId="66" borderId="70" xfId="0" applyFont="1" applyFill="1" applyBorder="1" applyAlignment="1">
      <alignment horizontal="center" vertical="center" wrapText="1"/>
    </xf>
    <xf numFmtId="0" fontId="64" fillId="66" borderId="13" xfId="0" applyFont="1" applyFill="1" applyBorder="1" applyAlignment="1">
      <alignment horizontal="center" vertical="center" wrapText="1"/>
    </xf>
    <xf numFmtId="173" fontId="64" fillId="2" borderId="61" xfId="0" applyNumberFormat="1" applyFont="1" applyFill="1" applyBorder="1" applyAlignment="1">
      <alignment horizontal="center" vertical="center" wrapText="1"/>
    </xf>
    <xf numFmtId="173" fontId="64" fillId="2" borderId="65" xfId="0" applyNumberFormat="1" applyFont="1" applyFill="1" applyBorder="1" applyAlignment="1">
      <alignment horizontal="center" vertical="center" wrapText="1"/>
    </xf>
    <xf numFmtId="173" fontId="31" fillId="2" borderId="60" xfId="0" applyNumberFormat="1" applyFont="1" applyFill="1" applyBorder="1" applyAlignment="1">
      <alignment horizontal="center" vertical="center" wrapText="1"/>
    </xf>
    <xf numFmtId="173" fontId="31" fillId="2" borderId="61" xfId="0" applyNumberFormat="1" applyFont="1" applyFill="1" applyBorder="1" applyAlignment="1">
      <alignment horizontal="center" vertical="center" wrapText="1"/>
    </xf>
    <xf numFmtId="173" fontId="31" fillId="2" borderId="65" xfId="0" applyNumberFormat="1" applyFont="1" applyFill="1" applyBorder="1" applyAlignment="1">
      <alignment horizontal="center" vertical="center" wrapText="1"/>
    </xf>
    <xf numFmtId="173" fontId="64" fillId="2" borderId="62" xfId="0" applyNumberFormat="1" applyFont="1" applyFill="1" applyBorder="1" applyAlignment="1">
      <alignment horizontal="center" vertical="center" wrapText="1"/>
    </xf>
    <xf numFmtId="3" fontId="67" fillId="64" borderId="11" xfId="13" applyNumberFormat="1" applyFont="1" applyFill="1" applyBorder="1" applyAlignment="1">
      <alignment horizontal="left" wrapText="1"/>
    </xf>
    <xf numFmtId="3" fontId="67" fillId="64" borderId="4" xfId="13" applyNumberFormat="1" applyFont="1" applyFill="1" applyBorder="1" applyAlignment="1">
      <alignment horizontal="left" wrapText="1"/>
    </xf>
    <xf numFmtId="3" fontId="67" fillId="64" borderId="13" xfId="13" applyNumberFormat="1" applyFont="1" applyFill="1" applyBorder="1" applyAlignment="1">
      <alignment horizontal="left" wrapText="1"/>
    </xf>
    <xf numFmtId="3" fontId="67" fillId="64" borderId="58" xfId="13" applyNumberFormat="1" applyFont="1" applyFill="1" applyBorder="1" applyAlignment="1">
      <alignment horizontal="left" wrapText="1"/>
    </xf>
    <xf numFmtId="3" fontId="66" fillId="59" borderId="0" xfId="0" applyNumberFormat="1" applyFont="1" applyFill="1" applyAlignment="1">
      <alignment vertical="center"/>
    </xf>
    <xf numFmtId="3" fontId="64" fillId="59" borderId="0" xfId="0" applyNumberFormat="1" applyFont="1" applyFill="1" applyAlignment="1">
      <alignment vertical="center"/>
    </xf>
    <xf numFmtId="3" fontId="64" fillId="59" borderId="36" xfId="0" applyNumberFormat="1" applyFont="1" applyFill="1" applyBorder="1" applyAlignment="1">
      <alignment vertical="center"/>
    </xf>
    <xf numFmtId="0" fontId="31" fillId="59" borderId="36" xfId="0" applyFont="1" applyFill="1" applyBorder="1" applyAlignment="1">
      <alignment vertical="center"/>
    </xf>
    <xf numFmtId="3" fontId="64" fillId="59" borderId="12" xfId="0" applyNumberFormat="1" applyFont="1" applyFill="1" applyBorder="1" applyAlignment="1">
      <alignment vertical="center"/>
    </xf>
    <xf numFmtId="0" fontId="66" fillId="59" borderId="0" xfId="0" applyFont="1" applyFill="1" applyAlignment="1">
      <alignment vertical="center"/>
    </xf>
    <xf numFmtId="3" fontId="66" fillId="59" borderId="12" xfId="0" applyNumberFormat="1" applyFont="1" applyFill="1" applyBorder="1" applyAlignment="1">
      <alignment vertical="center"/>
    </xf>
    <xf numFmtId="0" fontId="14" fillId="59" borderId="0" xfId="0" applyFont="1" applyFill="1" applyAlignment="1">
      <alignment vertical="center"/>
    </xf>
    <xf numFmtId="0" fontId="33" fillId="59" borderId="0" xfId="0" applyFont="1" applyFill="1" applyAlignment="1">
      <alignment vertical="center"/>
    </xf>
    <xf numFmtId="0" fontId="67" fillId="59" borderId="0" xfId="0" applyFont="1" applyFill="1" applyAlignment="1">
      <alignment vertical="center"/>
    </xf>
    <xf numFmtId="0" fontId="14" fillId="59" borderId="36" xfId="0" applyFont="1" applyFill="1" applyBorder="1" applyAlignment="1">
      <alignment vertical="center"/>
    </xf>
    <xf numFmtId="0" fontId="33" fillId="59" borderId="12" xfId="0" applyFont="1" applyFill="1" applyBorder="1" applyAlignment="1">
      <alignment vertical="center"/>
    </xf>
    <xf numFmtId="0" fontId="33" fillId="59" borderId="0" xfId="0" applyFont="1" applyFill="1" applyAlignment="1">
      <alignment vertical="center" wrapText="1"/>
    </xf>
    <xf numFmtId="0" fontId="33" fillId="59" borderId="12" xfId="0" applyFont="1" applyFill="1" applyBorder="1" applyAlignment="1">
      <alignment vertical="center" wrapText="1"/>
    </xf>
    <xf numFmtId="0" fontId="14" fillId="59" borderId="12" xfId="0" applyFont="1" applyFill="1" applyBorder="1" applyAlignment="1">
      <alignment vertical="center"/>
    </xf>
    <xf numFmtId="3" fontId="33" fillId="59" borderId="0" xfId="0" applyNumberFormat="1" applyFont="1" applyFill="1" applyAlignment="1">
      <alignment vertical="center"/>
    </xf>
    <xf numFmtId="3" fontId="67" fillId="59" borderId="0" xfId="0" applyNumberFormat="1" applyFont="1" applyFill="1" applyAlignment="1">
      <alignment vertical="center"/>
    </xf>
    <xf numFmtId="3" fontId="33" fillId="59" borderId="12" xfId="0" applyNumberFormat="1" applyFont="1" applyFill="1" applyBorder="1" applyAlignment="1">
      <alignment vertical="center"/>
    </xf>
    <xf numFmtId="0" fontId="67" fillId="59" borderId="12" xfId="0" applyFont="1" applyFill="1" applyBorder="1" applyAlignment="1">
      <alignment vertical="center"/>
    </xf>
    <xf numFmtId="0" fontId="67" fillId="59" borderId="0" xfId="0" applyFont="1" applyFill="1" applyAlignment="1">
      <alignment vertical="center" wrapText="1"/>
    </xf>
    <xf numFmtId="0" fontId="67" fillId="59" borderId="12" xfId="0" applyFont="1" applyFill="1" applyBorder="1" applyAlignment="1">
      <alignment vertical="center" wrapText="1"/>
    </xf>
    <xf numFmtId="3" fontId="64" fillId="59" borderId="0" xfId="0" applyNumberFormat="1" applyFont="1" applyFill="1" applyAlignment="1">
      <alignment vertical="center" wrapText="1"/>
    </xf>
    <xf numFmtId="3" fontId="64" fillId="59" borderId="12" xfId="0" applyNumberFormat="1" applyFont="1" applyFill="1" applyBorder="1" applyAlignment="1">
      <alignment vertical="center" wrapText="1"/>
    </xf>
    <xf numFmtId="3" fontId="66" fillId="59" borderId="15" xfId="0" applyNumberFormat="1" applyFont="1" applyFill="1" applyBorder="1" applyAlignment="1">
      <alignment vertical="center"/>
    </xf>
    <xf numFmtId="3" fontId="64" fillId="59" borderId="15" xfId="0" applyNumberFormat="1" applyFont="1" applyFill="1" applyBorder="1" applyAlignment="1">
      <alignment vertical="center" wrapText="1"/>
    </xf>
    <xf numFmtId="3" fontId="64" fillId="59" borderId="15" xfId="0" applyNumberFormat="1" applyFont="1" applyFill="1" applyBorder="1" applyAlignment="1">
      <alignment vertical="center"/>
    </xf>
    <xf numFmtId="3" fontId="64" fillId="59" borderId="94" xfId="0" applyNumberFormat="1" applyFont="1" applyFill="1" applyBorder="1" applyAlignment="1">
      <alignment vertical="center"/>
    </xf>
    <xf numFmtId="0" fontId="31" fillId="59" borderId="94" xfId="0" applyFont="1" applyFill="1" applyBorder="1" applyAlignment="1">
      <alignment vertical="center"/>
    </xf>
    <xf numFmtId="3" fontId="64" fillId="59" borderId="14" xfId="0" applyNumberFormat="1" applyFont="1" applyFill="1" applyBorder="1" applyAlignment="1">
      <alignment vertical="center" wrapText="1"/>
    </xf>
    <xf numFmtId="0" fontId="33" fillId="2" borderId="0" xfId="3" applyFont="1" applyFill="1" applyAlignment="1">
      <alignment vertical="center"/>
    </xf>
  </cellXfs>
  <cellStyles count="146">
    <cellStyle name="20 % - Dekorfärg1" xfId="110" builtinId="30" customBuiltin="1"/>
    <cellStyle name="20 % - Dekorfärg2" xfId="113" builtinId="34" customBuiltin="1"/>
    <cellStyle name="20 % - Dekorfärg3" xfId="116" builtinId="38" customBuiltin="1"/>
    <cellStyle name="20 % - Dekorfärg4" xfId="119" builtinId="42" customBuiltin="1"/>
    <cellStyle name="20 % - Dekorfärg5" xfId="122" builtinId="46" customBuiltin="1"/>
    <cellStyle name="20 % - Dekorfärg6" xfId="125" builtinId="50" customBuiltin="1"/>
    <cellStyle name="20% - Accent1" xfId="37" xr:uid="{561A13A1-B34E-4683-8146-23E60BB300D9}"/>
    <cellStyle name="20% - Accent2" xfId="36" xr:uid="{CB32D374-9620-4D17-9264-EB5F1345AE86}"/>
    <cellStyle name="20% - Accent3" xfId="35" xr:uid="{AC22E0C0-BF0E-4FB2-AA12-D086CDA4ED54}"/>
    <cellStyle name="20% - Accent4" xfId="34" xr:uid="{6C8E4E99-2A1F-4087-B486-E5F07AD8EDEF}"/>
    <cellStyle name="20% - Accent5" xfId="33" xr:uid="{A53C74D8-6F93-478A-8D81-5F42F6E8AFD8}"/>
    <cellStyle name="20% - Accent6" xfId="32" xr:uid="{B6DE7F43-8266-4DE0-AE02-9612986DD9DE}"/>
    <cellStyle name="40 % - Dekorfärg1" xfId="111" builtinId="31" customBuiltin="1"/>
    <cellStyle name="40 % - Dekorfärg2" xfId="114" builtinId="35" customBuiltin="1"/>
    <cellStyle name="40 % - Dekorfärg3" xfId="117" builtinId="39" customBuiltin="1"/>
    <cellStyle name="40 % - Dekorfärg4" xfId="120" builtinId="43" customBuiltin="1"/>
    <cellStyle name="40 % - Dekorfärg5" xfId="123" builtinId="47" customBuiltin="1"/>
    <cellStyle name="40 % - Dekorfärg6" xfId="126" builtinId="51" customBuiltin="1"/>
    <cellStyle name="40% - Accent1" xfId="31" xr:uid="{FA426CE5-6AAC-46D0-82C5-0201615119C2}"/>
    <cellStyle name="40% - Accent2" xfId="30" xr:uid="{F9BF4F5B-EA12-4806-A2A2-2B63CF37BF88}"/>
    <cellStyle name="40% - Accent3" xfId="25" xr:uid="{924ED626-3DF3-40E6-B7AA-74BCAD8254CA}"/>
    <cellStyle name="40% - Accent4" xfId="29" xr:uid="{34BB8490-4CF5-4EC6-B6FD-576517329DCA}"/>
    <cellStyle name="40% - Accent5" xfId="28" xr:uid="{FBD6C405-77A6-46F9-BA59-896A6BDD3AAC}"/>
    <cellStyle name="40% - Accent6" xfId="38" xr:uid="{68659791-8177-4F3C-ADC7-C061E494DA77}"/>
    <cellStyle name="60 % - Dekorfärg1 2" xfId="127" xr:uid="{9753EDC2-FDA7-4E71-9543-B806F01D915C}"/>
    <cellStyle name="60 % - Dekorfärg2 2" xfId="128" xr:uid="{F5BB85C5-7C22-4967-B491-88FB5075E7D0}"/>
    <cellStyle name="60 % - Dekorfärg3 2" xfId="129" xr:uid="{ABEA212D-717D-4F7B-B216-B2C34B8784C4}"/>
    <cellStyle name="60 % - Dekorfärg4 2" xfId="130" xr:uid="{D64FE87D-8D3C-4D09-A6D1-F56B6CDABD6B}"/>
    <cellStyle name="60 % - Dekorfärg5 2" xfId="131" xr:uid="{DF917E50-5F49-4D6D-ADE5-ACFAC070498B}"/>
    <cellStyle name="60 % - Dekorfärg6 2" xfId="132" xr:uid="{98A0EA8F-D8F0-4853-80AE-EC475E7EB3F7}"/>
    <cellStyle name="60% - Accent1" xfId="39" xr:uid="{F6B90E1E-BAC5-44DA-A0C5-A1F124610ECC}"/>
    <cellStyle name="60% - Accent2" xfId="40" xr:uid="{35D694E2-9A51-406C-AD8D-41F4803BE393}"/>
    <cellStyle name="60% - Accent3" xfId="41" xr:uid="{26320190-CF1F-4C18-AF82-37089EF665C5}"/>
    <cellStyle name="60% - Accent4" xfId="42" xr:uid="{0C31AE68-C61E-4C5F-8EAE-D121E5748959}"/>
    <cellStyle name="60% - Accent5" xfId="43" xr:uid="{EB3109BB-04E9-4322-AA3A-A7C86D5C7E35}"/>
    <cellStyle name="60% - Accent6" xfId="44" xr:uid="{85C11B12-8996-4C5F-B198-124101F3A53E}"/>
    <cellStyle name="Accent1" xfId="45" xr:uid="{1B2264AE-0197-474C-9225-6A1455BBE374}"/>
    <cellStyle name="Accent2" xfId="46" xr:uid="{5A3E1952-4925-4B91-A713-C1303DF2C634}"/>
    <cellStyle name="Accent3" xfId="47" xr:uid="{5616ADC6-B2B4-428D-B277-9FE72FB70C48}"/>
    <cellStyle name="Accent4" xfId="48" xr:uid="{FA4E92E9-CCB8-4FC1-8470-5B88DC8D10F0}"/>
    <cellStyle name="Accent5" xfId="49" xr:uid="{304D7CB2-BD05-42F0-B5DD-771AA1085BE0}"/>
    <cellStyle name="Accent6" xfId="50" xr:uid="{8FDCCCE2-006C-4C4C-B198-E022C844BF3A}"/>
    <cellStyle name="Anteckning" xfId="106" builtinId="10" customBuiltin="1"/>
    <cellStyle name="Bad" xfId="51" xr:uid="{BDC8D9BF-221F-45DD-8980-635B84A6147A}"/>
    <cellStyle name="Beräkning" xfId="102" builtinId="22" customBuiltin="1"/>
    <cellStyle name="Bra" xfId="98" builtinId="26" customBuiltin="1"/>
    <cellStyle name="Calculation" xfId="52" xr:uid="{8E5BED64-C462-4D70-9CAD-8057132300A7}"/>
    <cellStyle name="Check Cell" xfId="53" xr:uid="{B66E9652-D1D3-423B-8F2C-11FA31E1AC75}"/>
    <cellStyle name="Comma_Tabellmallar B och C" xfId="23" xr:uid="{FE18980E-3742-4AB3-A80F-3B6747409087}"/>
    <cellStyle name="Dekorfärg1" xfId="109" builtinId="29" customBuiltin="1"/>
    <cellStyle name="Dekorfärg2" xfId="112" builtinId="33" customBuiltin="1"/>
    <cellStyle name="Dekorfärg3" xfId="115" builtinId="37" customBuiltin="1"/>
    <cellStyle name="Dekorfärg4" xfId="118" builtinId="41" customBuiltin="1"/>
    <cellStyle name="Dekorfärg5" xfId="121" builtinId="45" customBuiltin="1"/>
    <cellStyle name="Dekorfärg6" xfId="124" builtinId="49" customBuiltin="1"/>
    <cellStyle name="Diagramrubrik" xfId="13" xr:uid="{00000000-0005-0000-0000-000000000000}"/>
    <cellStyle name="Diagramrubrik 1" xfId="87" xr:uid="{E6368E56-8BDB-4026-981A-F2BBB5A3F83D}"/>
    <cellStyle name="Diagramrubrik 1 2" xfId="140" xr:uid="{1B60C356-E146-4302-ACB2-B84178C81029}"/>
    <cellStyle name="Diagramrubrik 2" xfId="88" xr:uid="{F45AF168-A704-4112-935E-5D2789D2CB4C}"/>
    <cellStyle name="Diagramrubrik 2 2" xfId="141" xr:uid="{69151988-2012-4E61-A66B-ECC31B9E0F59}"/>
    <cellStyle name="Dålig" xfId="99" builtinId="27" customBuiltin="1"/>
    <cellStyle name="Explanatory Text" xfId="54" xr:uid="{B23004BA-48BF-4E06-A62C-7F152245A749}"/>
    <cellStyle name="Filter" xfId="22" xr:uid="{27DE35E4-00C8-42CC-9749-FFF1ED574B53}"/>
    <cellStyle name="Följd hyperlänk 2" xfId="133" xr:uid="{9E5FB4FA-C72C-4F3C-9236-8A5715D76707}"/>
    <cellStyle name="Förklarande text" xfId="107" builtinId="53" customBuiltin="1"/>
    <cellStyle name="Good" xfId="55" xr:uid="{232F8291-F18D-4209-882B-A8CE542814CD}"/>
    <cellStyle name="Heading 1" xfId="56" xr:uid="{1F7AFF50-59DC-4909-9CE2-76F9B175FCC2}"/>
    <cellStyle name="Heading 2" xfId="57" xr:uid="{6F9B1829-DEB4-468D-AE93-AD111A769F6A}"/>
    <cellStyle name="Heading 3" xfId="58" xr:uid="{B239A3F6-24B0-4491-A9D6-531680311FA2}"/>
    <cellStyle name="Heading 4" xfId="59" xr:uid="{24A5DEDB-9775-47EF-A386-1EB233E56F29}"/>
    <cellStyle name="Hyperlänk" xfId="3" builtinId="8"/>
    <cellStyle name="Hyperlänk 2" xfId="93" xr:uid="{228E5711-31F3-4EA2-B2A2-9DB58E62A3F9}"/>
    <cellStyle name="Hyperlänk 3" xfId="134" xr:uid="{AECF84C5-EBCD-4ECC-837E-A7DEEF4EA6A0}"/>
    <cellStyle name="Indata" xfId="100" builtinId="20" customBuiltin="1"/>
    <cellStyle name="Input" xfId="60" xr:uid="{FD15CC35-030C-4040-BF29-A314A506AC68}"/>
    <cellStyle name="Kontrollcell" xfId="104" builtinId="23" customBuiltin="1"/>
    <cellStyle name="Linked Cell" xfId="61" xr:uid="{2BAC6D9D-DB24-4443-B393-126CAF7D11E3}"/>
    <cellStyle name="Länkad cell" xfId="103" builtinId="24" customBuiltin="1"/>
    <cellStyle name="Neutral 2" xfId="62" xr:uid="{97E45C9E-83B3-40A6-8AFE-30511CA9C32E}"/>
    <cellStyle name="Neutral 3" xfId="135" xr:uid="{3525B79F-33DC-4CFF-B9E3-42DEF9383299}"/>
    <cellStyle name="Normal" xfId="0" builtinId="0"/>
    <cellStyle name="Normal 10" xfId="9" xr:uid="{00000000-0005-0000-0000-000003000000}"/>
    <cellStyle name="Normal 11" xfId="6" xr:uid="{00000000-0005-0000-0000-000004000000}"/>
    <cellStyle name="Normal 12" xfId="4" xr:uid="{00000000-0005-0000-0000-000005000000}"/>
    <cellStyle name="Normal 13" xfId="78" xr:uid="{415AEE58-5F8D-4387-B9C5-5DFE700AFCF5}"/>
    <cellStyle name="Normal 2" xfId="11" xr:uid="{00000000-0005-0000-0000-000006000000}"/>
    <cellStyle name="Normal 2 2" xfId="12" xr:uid="{00000000-0005-0000-0000-000007000000}"/>
    <cellStyle name="Normal 2 2 2" xfId="16" xr:uid="{00000000-0005-0000-0000-000008000000}"/>
    <cellStyle name="Normal 2 2 3" xfId="67" xr:uid="{A28F09A8-3EAC-4495-9A6B-757278E67324}"/>
    <cellStyle name="Normal 2 3" xfId="68" xr:uid="{58D68092-2EEA-4188-943F-3B4B986A6DB8}"/>
    <cellStyle name="Normal 2 4" xfId="69" xr:uid="{E25676F0-0C2F-483E-A987-48DC2E3FC17B}"/>
    <cellStyle name="Normal 2 5" xfId="2" xr:uid="{00000000-0005-0000-0000-000009000000}"/>
    <cellStyle name="Normal 2 5 2" xfId="7" xr:uid="{00000000-0005-0000-0000-00000A000000}"/>
    <cellStyle name="Normal 2 6" xfId="5" xr:uid="{00000000-0005-0000-0000-00000B000000}"/>
    <cellStyle name="Normal 2 7" xfId="137" xr:uid="{26B71AE5-2BB6-416A-81D2-8C10EA753130}"/>
    <cellStyle name="Normal 3" xfId="20" xr:uid="{3C8A4A6B-08A0-4993-AF96-9C86CB776B52}"/>
    <cellStyle name="Normal 3 2" xfId="70" xr:uid="{30B9C43C-C274-4DA3-A2B7-219550A9DFE9}"/>
    <cellStyle name="Normal 4" xfId="8" xr:uid="{00000000-0005-0000-0000-00000C000000}"/>
    <cellStyle name="Normal 4 2" xfId="138" xr:uid="{57E46155-28C0-4609-A843-EF76F0C0C53A}"/>
    <cellStyle name="Normal 5" xfId="15" xr:uid="{00000000-0005-0000-0000-00000D000000}"/>
    <cellStyle name="Normal 6" xfId="17" xr:uid="{6F37E2E8-13A8-4F51-AE58-D930D068AE34}"/>
    <cellStyle name="Normal 7" xfId="24" xr:uid="{52129A9F-23C4-4600-955F-B450B23C5290}"/>
    <cellStyle name="Normal 7 2" xfId="71" xr:uid="{D061B447-06D6-4BFD-AFE2-7FF4F814FAC6}"/>
    <cellStyle name="Normal 8" xfId="79" xr:uid="{CBA6B714-3C87-4C9D-8CE0-533AC2CF886E}"/>
    <cellStyle name="Normal_Blad1" xfId="10" xr:uid="{00000000-0005-0000-0000-00000E000000}"/>
    <cellStyle name="Normal_Internt stöd - Pågående sjukfall månadsvis med diagnos 2" xfId="19" xr:uid="{C3D03112-C0C9-4545-9F4F-90532BADEC11}"/>
    <cellStyle name="Normal_Tabellmallar E" xfId="14" xr:uid="{00000000-0005-0000-0000-00000F000000}"/>
    <cellStyle name="Note" xfId="63" xr:uid="{85C1CE92-983C-4A15-9D12-96125AA672A0}"/>
    <cellStyle name="Output" xfId="64" xr:uid="{92061CCF-8DFA-41BD-A421-720D6E0082A0}"/>
    <cellStyle name="Procent" xfId="77" builtinId="5"/>
    <cellStyle name="Procent 2" xfId="72" xr:uid="{DC42322E-4810-4FC2-83D3-19C07734BAC8}"/>
    <cellStyle name="Rubrik" xfId="1" builtinId="15"/>
    <cellStyle name="Rubrik 1" xfId="94" builtinId="16" customBuiltin="1"/>
    <cellStyle name="Rubrik 1 2" xfId="81" xr:uid="{2EF6D125-22A6-4E25-B601-7010CC9A81C4}"/>
    <cellStyle name="Rubrik 2" xfId="95" builtinId="17" customBuiltin="1"/>
    <cellStyle name="Rubrik 2 2" xfId="82" xr:uid="{6571B3C2-6DFB-4A9E-9CB2-960BE936EC07}"/>
    <cellStyle name="Rubrik 3" xfId="96" builtinId="18" customBuiltin="1"/>
    <cellStyle name="Rubrik 3 2" xfId="83" xr:uid="{48F21E66-FD25-4D7D-884E-79930721A90A}"/>
    <cellStyle name="Rubrik 4" xfId="97" builtinId="19" customBuiltin="1"/>
    <cellStyle name="Rubrik 4 2" xfId="84" xr:uid="{8AAFB809-01F7-411D-89D8-84FED1F2BB6E}"/>
    <cellStyle name="Rubrik 5" xfId="73" xr:uid="{6F0E2BE0-0206-44AB-8C11-2C65B6C337BF}"/>
    <cellStyle name="Rubrik 6" xfId="80" xr:uid="{731C5B04-7ADF-4E23-B002-CB1D51F4185B}"/>
    <cellStyle name="Rubrik 7" xfId="136" xr:uid="{D692FC47-C0D0-4A4C-9246-4445B6349EBD}"/>
    <cellStyle name="Rubrik i tabell" xfId="92" xr:uid="{2A1DFEF0-BFDB-4958-9C95-C8589C9E6FA5}"/>
    <cellStyle name="Rubrik i tabell 2" xfId="145" xr:uid="{9368C5C2-B059-448A-8773-4DEBED9C7C3F}"/>
    <cellStyle name="Rubrik över tabell 1" xfId="89" xr:uid="{B49C4CF4-6915-4BCC-9FB6-42053D9128F6}"/>
    <cellStyle name="Rubrik över tabell 1 2" xfId="142" xr:uid="{4BD9A817-18E8-4EE1-8C35-AFF9973A87D9}"/>
    <cellStyle name="Rubrik över tabell 2" xfId="90" xr:uid="{2F14195B-C08F-4B8A-83DC-AD6DC75C9716}"/>
    <cellStyle name="Rubrik över tabell 2 2" xfId="143" xr:uid="{AA0ABC03-3F49-44D9-8A33-F466A64082E4}"/>
    <cellStyle name="SCBLime" xfId="18" xr:uid="{457B4909-C834-43DE-B432-4CE371275BA4}"/>
    <cellStyle name="Skuggning i tabell" xfId="86" xr:uid="{0399E516-CEC4-4A12-AC71-56523024FECD}"/>
    <cellStyle name="Skuggning i tabell 2" xfId="139" xr:uid="{0B608477-3A54-477A-AD12-8D138D1903EA}"/>
    <cellStyle name="Summa" xfId="108" builtinId="25" customBuiltin="1"/>
    <cellStyle name="Summa 2" xfId="85" xr:uid="{72529886-7B6F-4301-BE0F-45BB5B7C2AA5}"/>
    <cellStyle name="TabellText" xfId="91" xr:uid="{CFAE4C7A-B97F-442C-9BD8-4AE83F16B672}"/>
    <cellStyle name="TabellText 2" xfId="144" xr:uid="{3C3032E9-DA54-4039-827F-3CC04F8F3BD0}"/>
    <cellStyle name="Title" xfId="26" xr:uid="{1897AD78-8D80-4A47-999F-66598E50B70E}"/>
    <cellStyle name="Title1" xfId="27" xr:uid="{274091DE-A4C3-4A7B-97EA-17CF24BC4E1B}"/>
    <cellStyle name="Total" xfId="65" xr:uid="{80FA2A8F-E453-4D63-9B0E-27F98E9466C8}"/>
    <cellStyle name="Tusental 2" xfId="21" xr:uid="{45707929-C310-4319-9FEF-DB297889941E}"/>
    <cellStyle name="Tusental 2 2" xfId="76" xr:uid="{9210BD93-D024-4F81-B594-6E918D860AC3}"/>
    <cellStyle name="Tusental 3" xfId="75" xr:uid="{49F0FCED-F69F-4530-9007-E3C97B27A9B5}"/>
    <cellStyle name="Tusental 3 2" xfId="74" xr:uid="{5826F838-8209-4650-9071-358EDC4B7E27}"/>
    <cellStyle name="Utdata" xfId="101" builtinId="21" customBuiltin="1"/>
    <cellStyle name="Warning Text" xfId="66" xr:uid="{AE183E03-1AA4-4E01-A659-C3AB6D5CCDE2}"/>
    <cellStyle name="Varningstext" xfId="105" builtinId="11" customBuiltin="1"/>
  </cellStyles>
  <dxfs count="27">
    <dxf>
      <font>
        <strike val="0"/>
        <outline val="0"/>
        <shadow val="0"/>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bottom" textRotation="0" wrapText="1" indent="0" justifyLastLine="0" shrinkToFit="0" readingOrder="0"/>
    </dxf>
    <dxf>
      <font>
        <strike val="0"/>
        <outline val="0"/>
        <shadow val="0"/>
        <name val="Arial"/>
        <family val="2"/>
        <scheme val="none"/>
      </font>
      <fill>
        <patternFill patternType="none">
          <fgColor indexed="64"/>
          <bgColor auto="1"/>
        </patternFill>
      </fill>
      <alignment horizontal="general" vertical="top" textRotation="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al="none"/>
        <vertAlign val="baseline"/>
        <sz val="11"/>
        <color theme="1"/>
        <name val="Arial"/>
        <family val="2"/>
        <scheme val="none"/>
      </font>
      <fill>
        <patternFill patternType="none">
          <fgColor indexed="64"/>
          <bgColor indexed="65"/>
        </patternFill>
      </fill>
    </dxf>
    <dxf>
      <font>
        <b val="0"/>
        <i val="0"/>
        <strike val="0"/>
        <condense val="0"/>
        <extend val="0"/>
        <outline val="0"/>
        <shadow val="0"/>
        <u/>
        <vertAlign val="baseline"/>
        <sz val="11"/>
        <color theme="10"/>
        <name val="Arial"/>
        <family val="2"/>
        <scheme val="none"/>
      </font>
      <fill>
        <patternFill patternType="none">
          <fgColor indexed="64"/>
          <bgColor indexed="65"/>
        </patternFill>
      </fill>
      <alignment horizontal="left" vertical="top" textRotation="0" wrapText="0" indent="0" justifyLastLine="0" shrinkToFit="0" readingOrder="0"/>
    </dxf>
    <dxf>
      <font>
        <b/>
        <i val="0"/>
        <strike val="0"/>
        <condense val="0"/>
        <extend val="0"/>
        <outline val="0"/>
        <shadow val="0"/>
        <u val="none"/>
        <vertAlign val="baseline"/>
        <sz val="11"/>
        <color indexed="8"/>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font>
        <strike val="0"/>
        <outline val="0"/>
        <shadow val="0"/>
        <name val="Arial"/>
        <family val="2"/>
        <scheme val="none"/>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1"/>
        <color indexed="8"/>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ertAlign val="baseline"/>
        <sz val="11"/>
        <color theme="10"/>
        <name val="Arial"/>
        <family val="2"/>
        <scheme val="none"/>
      </font>
      <fill>
        <patternFill patternType="none">
          <fgColor indexed="64"/>
          <bgColor indexed="65"/>
        </patternFill>
      </fill>
      <alignment horizontal="righ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1"/>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name val="Arial"/>
        <family val="2"/>
        <scheme val="none"/>
      </font>
      <fill>
        <patternFill patternType="none">
          <fgColor indexed="64"/>
          <bgColor auto="1"/>
        </patternFill>
      </fill>
    </dxf>
    <dxf>
      <font>
        <strike val="0"/>
        <outline val="0"/>
        <shadow val="0"/>
        <name val="Arial"/>
        <family val="2"/>
        <scheme val="none"/>
      </font>
      <fill>
        <patternFill patternType="none">
          <fgColor indexed="64"/>
          <bgColor auto="1"/>
        </patternFill>
      </fill>
    </dxf>
    <dxf>
      <font>
        <strike val="0"/>
        <outline val="0"/>
        <shadow val="0"/>
        <name val="Arial"/>
        <family val="2"/>
        <scheme val="none"/>
      </font>
      <fill>
        <patternFill patternType="none">
          <fgColor indexed="64"/>
          <bgColor auto="1"/>
        </patternFill>
      </fill>
    </dxf>
    <dxf>
      <fill>
        <patternFill patternType="none">
          <bgColor auto="1"/>
        </patternFill>
      </fill>
    </dxf>
    <dxf>
      <fill>
        <patternFill>
          <bgColor rgb="FFD3D3EF"/>
        </patternFill>
      </fill>
    </dxf>
    <dxf>
      <border diagonalDown="1">
        <top style="medium">
          <color theme="3"/>
        </top>
        <bottom style="medium">
          <color theme="3"/>
        </bottom>
        <diagonal style="thin">
          <color theme="3"/>
        </diagonal>
      </border>
    </dxf>
    <dxf>
      <font>
        <b/>
        <i val="0"/>
      </font>
      <border>
        <top style="medium">
          <color theme="3"/>
        </top>
        <bottom style="medium">
          <color theme="3"/>
        </bottom>
      </border>
    </dxf>
    <dxf>
      <font>
        <color theme="3"/>
      </font>
      <border>
        <left/>
        <right/>
        <top style="medium">
          <color theme="3"/>
        </top>
        <bottom style="medium">
          <color theme="3"/>
        </bottom>
        <vertical style="thin">
          <color theme="3"/>
        </vertical>
        <horizontal style="thin">
          <color theme="3"/>
        </horizontal>
      </border>
    </dxf>
  </dxfs>
  <tableStyles count="1" defaultTableStyle="TableStyleMedium2" defaultPivotStyle="PivotStyleLight16">
    <tableStyle name="Tabellrutnär ljust" pivot="0" count="5" xr9:uid="{B142CFC5-9B9F-4DFC-AB86-96F221B51DEF}">
      <tableStyleElement type="wholeTable" dxfId="26"/>
      <tableStyleElement type="headerRow" dxfId="25"/>
      <tableStyleElement type="totalRow" dxfId="24"/>
      <tableStyleElement type="firstRowStripe" dxfId="23"/>
      <tableStyleElement type="secondRowStripe" dxfId="22"/>
    </tableStyle>
  </tableStyles>
  <colors>
    <mruColors>
      <color rgb="FFCC0066"/>
      <color rgb="FFD60093"/>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dia'!$B$14:$C$14</c:f>
              <c:strCache>
                <c:ptCount val="2"/>
                <c:pt idx="0">
                  <c:v>16-24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A28F-4A26-9CA3-9B9BF23302DC}"/>
              </c:ext>
            </c:extLst>
          </c:dPt>
          <c:errBars>
            <c:errDir val="y"/>
            <c:errBarType val="both"/>
            <c:errValType val="cust"/>
            <c:noEndCap val="0"/>
            <c:plus>
              <c:numRef>
                <c:f>'5.1 dia'!$D$34:$M$34</c:f>
                <c:numCache>
                  <c:formatCode>"±"\ 0.0</c:formatCode>
                  <c:ptCount val="10"/>
                  <c:pt idx="0">
                    <c:v>2.8</c:v>
                  </c:pt>
                  <c:pt idx="1">
                    <c:v>2.6</c:v>
                  </c:pt>
                  <c:pt idx="2">
                    <c:v>2.7</c:v>
                  </c:pt>
                  <c:pt idx="3">
                    <c:v>0</c:v>
                  </c:pt>
                  <c:pt idx="4">
                    <c:v>1.9</c:v>
                  </c:pt>
                  <c:pt idx="5">
                    <c:v>2.2999999999999998</c:v>
                  </c:pt>
                  <c:pt idx="6">
                    <c:v>2.1</c:v>
                  </c:pt>
                  <c:pt idx="7">
                    <c:v>2.9</c:v>
                  </c:pt>
                  <c:pt idx="8">
                    <c:v>2.9</c:v>
                  </c:pt>
                  <c:pt idx="9">
                    <c:v>2.9</c:v>
                  </c:pt>
                </c:numCache>
              </c:numRef>
            </c:plus>
            <c:minus>
              <c:numRef>
                <c:f>'5.1 dia'!$D$34:$M$34</c:f>
                <c:numCache>
                  <c:formatCode>"±"\ 0.0</c:formatCode>
                  <c:ptCount val="10"/>
                  <c:pt idx="0">
                    <c:v>2.8</c:v>
                  </c:pt>
                  <c:pt idx="1">
                    <c:v>2.6</c:v>
                  </c:pt>
                  <c:pt idx="2">
                    <c:v>2.7</c:v>
                  </c:pt>
                  <c:pt idx="3">
                    <c:v>0</c:v>
                  </c:pt>
                  <c:pt idx="4">
                    <c:v>1.9</c:v>
                  </c:pt>
                  <c:pt idx="5">
                    <c:v>2.2999999999999998</c:v>
                  </c:pt>
                  <c:pt idx="6">
                    <c:v>2.1</c:v>
                  </c:pt>
                  <c:pt idx="7">
                    <c:v>2.9</c:v>
                  </c:pt>
                  <c:pt idx="8">
                    <c:v>2.9</c:v>
                  </c:pt>
                  <c:pt idx="9">
                    <c:v>2.9</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dia'!$D$14:$M$14</c:f>
              <c:numCache>
                <c:formatCode>0.0</c:formatCode>
                <c:ptCount val="10"/>
                <c:pt idx="0">
                  <c:v>84.4</c:v>
                </c:pt>
                <c:pt idx="1">
                  <c:v>85.8</c:v>
                </c:pt>
                <c:pt idx="2">
                  <c:v>85.9</c:v>
                </c:pt>
                <c:pt idx="4">
                  <c:v>89.9</c:v>
                </c:pt>
                <c:pt idx="5">
                  <c:v>88.8</c:v>
                </c:pt>
                <c:pt idx="6">
                  <c:v>90.6</c:v>
                </c:pt>
                <c:pt idx="7">
                  <c:v>87.2</c:v>
                </c:pt>
                <c:pt idx="8">
                  <c:v>88.2</c:v>
                </c:pt>
                <c:pt idx="9">
                  <c:v>88.3</c:v>
                </c:pt>
              </c:numCache>
            </c:numRef>
          </c:val>
          <c:smooth val="0"/>
          <c:extLst>
            <c:ext xmlns:c16="http://schemas.microsoft.com/office/drawing/2014/chart" uri="{C3380CC4-5D6E-409C-BE32-E72D297353CC}">
              <c16:uniqueId val="{00000000-2728-4957-A807-0371698111B1}"/>
            </c:ext>
          </c:extLst>
        </c:ser>
        <c:ser>
          <c:idx val="1"/>
          <c:order val="1"/>
          <c:tx>
            <c:strRef>
              <c:f>'5.1 dia'!$B$15:$C$15</c:f>
              <c:strCache>
                <c:ptCount val="2"/>
                <c:pt idx="0">
                  <c:v>16-24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A28F-4A26-9CA3-9B9BF23302DC}"/>
              </c:ext>
            </c:extLst>
          </c:dPt>
          <c:errBars>
            <c:errDir val="y"/>
            <c:errBarType val="both"/>
            <c:errValType val="cust"/>
            <c:noEndCap val="0"/>
            <c:plus>
              <c:numRef>
                <c:f>'5.1 dia'!$D$35:$M$35</c:f>
                <c:numCache>
                  <c:formatCode>"±"\ 0.0</c:formatCode>
                  <c:ptCount val="10"/>
                  <c:pt idx="0">
                    <c:v>2</c:v>
                  </c:pt>
                  <c:pt idx="1">
                    <c:v>1.8</c:v>
                  </c:pt>
                  <c:pt idx="2">
                    <c:v>2.2999999999999998</c:v>
                  </c:pt>
                  <c:pt idx="3">
                    <c:v>0</c:v>
                  </c:pt>
                  <c:pt idx="4">
                    <c:v>1.4</c:v>
                  </c:pt>
                  <c:pt idx="5">
                    <c:v>1.9</c:v>
                  </c:pt>
                  <c:pt idx="6">
                    <c:v>2</c:v>
                  </c:pt>
                  <c:pt idx="7">
                    <c:v>2.6</c:v>
                  </c:pt>
                  <c:pt idx="8">
                    <c:v>2.7</c:v>
                  </c:pt>
                  <c:pt idx="9">
                    <c:v>2.7</c:v>
                  </c:pt>
                </c:numCache>
              </c:numRef>
            </c:plus>
            <c:minus>
              <c:numRef>
                <c:f>'5.1 dia'!$D$35:$M$35</c:f>
                <c:numCache>
                  <c:formatCode>"±"\ 0.0</c:formatCode>
                  <c:ptCount val="10"/>
                  <c:pt idx="0">
                    <c:v>2</c:v>
                  </c:pt>
                  <c:pt idx="1">
                    <c:v>1.8</c:v>
                  </c:pt>
                  <c:pt idx="2">
                    <c:v>2.2999999999999998</c:v>
                  </c:pt>
                  <c:pt idx="3">
                    <c:v>0</c:v>
                  </c:pt>
                  <c:pt idx="4">
                    <c:v>1.4</c:v>
                  </c:pt>
                  <c:pt idx="5">
                    <c:v>1.9</c:v>
                  </c:pt>
                  <c:pt idx="6">
                    <c:v>2</c:v>
                  </c:pt>
                  <c:pt idx="7">
                    <c:v>2.6</c:v>
                  </c:pt>
                  <c:pt idx="8">
                    <c:v>2.7</c:v>
                  </c:pt>
                  <c:pt idx="9">
                    <c:v>2.7</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dia'!$D$15:$M$15</c:f>
              <c:numCache>
                <c:formatCode>0.0</c:formatCode>
                <c:ptCount val="10"/>
                <c:pt idx="0">
                  <c:v>90.8</c:v>
                </c:pt>
                <c:pt idx="1">
                  <c:v>93</c:v>
                </c:pt>
                <c:pt idx="2">
                  <c:v>90.5</c:v>
                </c:pt>
                <c:pt idx="4">
                  <c:v>94.6</c:v>
                </c:pt>
                <c:pt idx="5">
                  <c:v>92.3</c:v>
                </c:pt>
                <c:pt idx="6">
                  <c:v>92.5</c:v>
                </c:pt>
                <c:pt idx="7">
                  <c:v>88.4</c:v>
                </c:pt>
                <c:pt idx="8">
                  <c:v>87.3</c:v>
                </c:pt>
                <c:pt idx="9">
                  <c:v>88.7</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'5.2 dia'!$B$16:$C$16</c:f>
              <c:strCache>
                <c:ptCount val="2"/>
                <c:pt idx="0">
                  <c:v>Gymnasial utbildning</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D8D3-45E5-BF47-5AE3EFC3E063}"/>
              </c:ext>
            </c:extLst>
          </c:dPt>
          <c:errBars>
            <c:errDir val="y"/>
            <c:errBarType val="both"/>
            <c:errValType val="cust"/>
            <c:noEndCap val="0"/>
            <c:plus>
              <c:numRef>
                <c:f>'5.2 dia'!$D$26:$M$26</c:f>
                <c:numCache>
                  <c:formatCode>"±"\ 0.0</c:formatCode>
                  <c:ptCount val="10"/>
                  <c:pt idx="0">
                    <c:v>2.1</c:v>
                  </c:pt>
                  <c:pt idx="1">
                    <c:v>2.1</c:v>
                  </c:pt>
                  <c:pt idx="2">
                    <c:v>2.2999999999999998</c:v>
                  </c:pt>
                  <c:pt idx="4">
                    <c:v>1.9</c:v>
                  </c:pt>
                  <c:pt idx="5">
                    <c:v>2.2000000000000002</c:v>
                  </c:pt>
                  <c:pt idx="6">
                    <c:v>2.2000000000000002</c:v>
                  </c:pt>
                  <c:pt idx="7">
                    <c:v>2.4</c:v>
                  </c:pt>
                  <c:pt idx="8">
                    <c:v>2.6</c:v>
                  </c:pt>
                  <c:pt idx="9">
                    <c:v>2.6</c:v>
                  </c:pt>
                </c:numCache>
              </c:numRef>
            </c:plus>
            <c:minus>
              <c:numRef>
                <c:f>'5.2 dia'!$D$26:$M$26</c:f>
                <c:numCache>
                  <c:formatCode>"±"\ 0.0</c:formatCode>
                  <c:ptCount val="10"/>
                  <c:pt idx="0">
                    <c:v>2.1</c:v>
                  </c:pt>
                  <c:pt idx="1">
                    <c:v>2.1</c:v>
                  </c:pt>
                  <c:pt idx="2">
                    <c:v>2.2999999999999998</c:v>
                  </c:pt>
                  <c:pt idx="4">
                    <c:v>1.9</c:v>
                  </c:pt>
                  <c:pt idx="5">
                    <c:v>2.2000000000000002</c:v>
                  </c:pt>
                  <c:pt idx="6">
                    <c:v>2.2000000000000002</c:v>
                  </c:pt>
                  <c:pt idx="7">
                    <c:v>2.4</c:v>
                  </c:pt>
                  <c:pt idx="8">
                    <c:v>2.6</c:v>
                  </c:pt>
                  <c:pt idx="9">
                    <c:v>2.6</c:v>
                  </c:pt>
                </c:numCache>
              </c:numRef>
            </c:minus>
            <c:spPr>
              <a:noFill/>
              <a:ln w="9525" cap="flat" cmpd="sng" algn="ctr">
                <a:solidFill>
                  <a:srgbClr val="9ECACA"/>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dia'!$D$16:$M$16</c:f>
              <c:numCache>
                <c:formatCode>0.0</c:formatCode>
                <c:ptCount val="10"/>
                <c:pt idx="0">
                  <c:v>73.599999999999994</c:v>
                </c:pt>
                <c:pt idx="1">
                  <c:v>72.400000000000006</c:v>
                </c:pt>
                <c:pt idx="2">
                  <c:v>71.3</c:v>
                </c:pt>
                <c:pt idx="4">
                  <c:v>76.599999999999994</c:v>
                </c:pt>
                <c:pt idx="5">
                  <c:v>77.8</c:v>
                </c:pt>
                <c:pt idx="6">
                  <c:v>77.5</c:v>
                </c:pt>
                <c:pt idx="7">
                  <c:v>73.8</c:v>
                </c:pt>
                <c:pt idx="8">
                  <c:v>72.3</c:v>
                </c:pt>
                <c:pt idx="9">
                  <c:v>73.8</c:v>
                </c:pt>
              </c:numCache>
            </c:numRef>
          </c:val>
          <c:smooth val="0"/>
          <c:extLst>
            <c:ext xmlns:c16="http://schemas.microsoft.com/office/drawing/2014/chart" uri="{C3380CC4-5D6E-409C-BE32-E72D297353CC}">
              <c16:uniqueId val="{00000000-11CD-40DB-B800-FC1837BB3AEE}"/>
            </c:ext>
          </c:extLst>
        </c:ser>
        <c:ser>
          <c:idx val="1"/>
          <c:order val="1"/>
          <c:tx>
            <c:strRef>
              <c:f>'5.2 dia'!$B$17:$C$17</c:f>
              <c:strCache>
                <c:ptCount val="2"/>
                <c:pt idx="0">
                  <c:v>Gymnasial utbildning</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D8D3-45E5-BF47-5AE3EFC3E063}"/>
              </c:ext>
            </c:extLst>
          </c:dPt>
          <c:errBars>
            <c:errDir val="y"/>
            <c:errBarType val="both"/>
            <c:errValType val="cust"/>
            <c:noEndCap val="0"/>
            <c:plus>
              <c:numRef>
                <c:f>'5.2 dia'!$D$27:$M$27</c:f>
                <c:numCache>
                  <c:formatCode>"±"\ 0.0</c:formatCode>
                  <c:ptCount val="10"/>
                  <c:pt idx="0">
                    <c:v>2</c:v>
                  </c:pt>
                  <c:pt idx="1">
                    <c:v>2</c:v>
                  </c:pt>
                  <c:pt idx="2">
                    <c:v>2.1</c:v>
                  </c:pt>
                  <c:pt idx="4">
                    <c:v>1.7</c:v>
                  </c:pt>
                  <c:pt idx="5">
                    <c:v>2.1</c:v>
                  </c:pt>
                  <c:pt idx="6">
                    <c:v>1.9</c:v>
                  </c:pt>
                  <c:pt idx="7">
                    <c:v>2.1</c:v>
                  </c:pt>
                  <c:pt idx="8">
                    <c:v>2.1</c:v>
                  </c:pt>
                  <c:pt idx="9">
                    <c:v>2.1</c:v>
                  </c:pt>
                </c:numCache>
              </c:numRef>
            </c:plus>
            <c:minus>
              <c:numRef>
                <c:f>'5.2 dia'!$D$27:$M$27</c:f>
                <c:numCache>
                  <c:formatCode>"±"\ 0.0</c:formatCode>
                  <c:ptCount val="10"/>
                  <c:pt idx="0">
                    <c:v>2</c:v>
                  </c:pt>
                  <c:pt idx="1">
                    <c:v>2</c:v>
                  </c:pt>
                  <c:pt idx="2">
                    <c:v>2.1</c:v>
                  </c:pt>
                  <c:pt idx="4">
                    <c:v>1.7</c:v>
                  </c:pt>
                  <c:pt idx="5">
                    <c:v>2.1</c:v>
                  </c:pt>
                  <c:pt idx="6">
                    <c:v>1.9</c:v>
                  </c:pt>
                  <c:pt idx="7">
                    <c:v>2.1</c:v>
                  </c:pt>
                  <c:pt idx="8">
                    <c:v>2.1</c:v>
                  </c:pt>
                  <c:pt idx="9">
                    <c:v>2.1</c:v>
                  </c:pt>
                </c:numCache>
              </c:numRef>
            </c:minus>
            <c:spPr>
              <a:noFill/>
              <a:ln w="9525" cap="flat" cmpd="sng" algn="ctr">
                <a:solidFill>
                  <a:srgbClr val="9B5770"/>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dia'!$D$17:$M$17</c:f>
              <c:numCache>
                <c:formatCode>0.0</c:formatCode>
                <c:ptCount val="10"/>
                <c:pt idx="0">
                  <c:v>76.900000000000006</c:v>
                </c:pt>
                <c:pt idx="1">
                  <c:v>77.900000000000006</c:v>
                </c:pt>
                <c:pt idx="2">
                  <c:v>77.400000000000006</c:v>
                </c:pt>
                <c:pt idx="4">
                  <c:v>83</c:v>
                </c:pt>
                <c:pt idx="5">
                  <c:v>82.2</c:v>
                </c:pt>
                <c:pt idx="6">
                  <c:v>83.8</c:v>
                </c:pt>
                <c:pt idx="7">
                  <c:v>81.2</c:v>
                </c:pt>
                <c:pt idx="8">
                  <c:v>79.099999999999994</c:v>
                </c:pt>
                <c:pt idx="9">
                  <c:v>79</c:v>
                </c:pt>
              </c:numCache>
            </c:numRef>
          </c:val>
          <c:smooth val="0"/>
          <c:extLst>
            <c:ext xmlns:c16="http://schemas.microsoft.com/office/drawing/2014/chart" uri="{C3380CC4-5D6E-409C-BE32-E72D297353CC}">
              <c16:uniqueId val="{00000001-11CD-40DB-B800-FC1837BB3AEE}"/>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Perinealbristningar  vid vaginal förlossning bland förstföderskor</a:t>
            </a:r>
          </a:p>
        </c:rich>
      </c:tx>
      <c:layout>
        <c:manualLayout>
          <c:xMode val="edge"/>
          <c:yMode val="edge"/>
          <c:x val="0.15114358471718731"/>
          <c:y val="3.26340326340326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'5.29'!$B$5:$B$6</c:f>
              <c:strCache>
                <c:ptCount val="2"/>
                <c:pt idx="0">
                  <c:v>Andel (%)</c:v>
                </c:pt>
                <c:pt idx="1">
                  <c:v>2013-2017</c:v>
                </c:pt>
              </c:strCache>
            </c:strRef>
          </c:tx>
          <c:spPr>
            <a:solidFill>
              <a:schemeClr val="accent1"/>
            </a:solidFill>
            <a:ln>
              <a:noFill/>
            </a:ln>
            <a:effectLst/>
          </c:spPr>
          <c:invertIfNegative val="0"/>
          <c:cat>
            <c:strRef>
              <c:f>'5.29'!$A$7:$A$12</c:f>
              <c:strCache>
                <c:ptCount val="6"/>
                <c:pt idx="0">
                  <c:v>Afrika</c:v>
                </c:pt>
                <c:pt idx="1">
                  <c:v>Asien</c:v>
                </c:pt>
                <c:pt idx="2">
                  <c:v>Europa exkl. Norden</c:v>
                </c:pt>
                <c:pt idx="3">
                  <c:v>Norden exkl. Sverige</c:v>
                </c:pt>
                <c:pt idx="4">
                  <c:v>Sverige</c:v>
                </c:pt>
                <c:pt idx="5">
                  <c:v>Övriga världen</c:v>
                </c:pt>
              </c:strCache>
            </c:strRef>
          </c:cat>
          <c:val>
            <c:numRef>
              <c:f>'5.29'!$B$7:$B$12</c:f>
              <c:numCache>
                <c:formatCode>0.00</c:formatCode>
                <c:ptCount val="6"/>
                <c:pt idx="0">
                  <c:v>10.15</c:v>
                </c:pt>
                <c:pt idx="1">
                  <c:v>8.24</c:v>
                </c:pt>
                <c:pt idx="2">
                  <c:v>5.21</c:v>
                </c:pt>
                <c:pt idx="3">
                  <c:v>5.0599999999999996</c:v>
                </c:pt>
                <c:pt idx="4">
                  <c:v>5.12</c:v>
                </c:pt>
                <c:pt idx="5">
                  <c:v>4.84</c:v>
                </c:pt>
              </c:numCache>
            </c:numRef>
          </c:val>
          <c:extLst>
            <c:ext xmlns:c16="http://schemas.microsoft.com/office/drawing/2014/chart" uri="{C3380CC4-5D6E-409C-BE32-E72D297353CC}">
              <c16:uniqueId val="{00000000-D456-4507-B57D-E98BC799B44D}"/>
            </c:ext>
          </c:extLst>
        </c:ser>
        <c:ser>
          <c:idx val="1"/>
          <c:order val="1"/>
          <c:tx>
            <c:strRef>
              <c:f>'5.29'!$C$5:$C$6</c:f>
              <c:strCache>
                <c:ptCount val="2"/>
                <c:pt idx="0">
                  <c:v>Andel (%)</c:v>
                </c:pt>
                <c:pt idx="1">
                  <c:v>2014-2018</c:v>
                </c:pt>
              </c:strCache>
            </c:strRef>
          </c:tx>
          <c:spPr>
            <a:solidFill>
              <a:schemeClr val="accent2"/>
            </a:solidFill>
            <a:ln>
              <a:noFill/>
            </a:ln>
            <a:effectLst/>
          </c:spPr>
          <c:invertIfNegative val="0"/>
          <c:cat>
            <c:strRef>
              <c:f>'5.29'!$A$7:$A$12</c:f>
              <c:strCache>
                <c:ptCount val="6"/>
                <c:pt idx="0">
                  <c:v>Afrika</c:v>
                </c:pt>
                <c:pt idx="1">
                  <c:v>Asien</c:v>
                </c:pt>
                <c:pt idx="2">
                  <c:v>Europa exkl. Norden</c:v>
                </c:pt>
                <c:pt idx="3">
                  <c:v>Norden exkl. Sverige</c:v>
                </c:pt>
                <c:pt idx="4">
                  <c:v>Sverige</c:v>
                </c:pt>
                <c:pt idx="5">
                  <c:v>Övriga världen</c:v>
                </c:pt>
              </c:strCache>
            </c:strRef>
          </c:cat>
          <c:val>
            <c:numRef>
              <c:f>'5.29'!$C$7:$C$12</c:f>
              <c:numCache>
                <c:formatCode>0.00</c:formatCode>
                <c:ptCount val="6"/>
                <c:pt idx="0">
                  <c:v>9.43</c:v>
                </c:pt>
                <c:pt idx="1">
                  <c:v>8</c:v>
                </c:pt>
                <c:pt idx="2">
                  <c:v>4.84</c:v>
                </c:pt>
                <c:pt idx="3">
                  <c:v>4.92</c:v>
                </c:pt>
                <c:pt idx="4">
                  <c:v>4.76</c:v>
                </c:pt>
                <c:pt idx="5">
                  <c:v>4.34</c:v>
                </c:pt>
              </c:numCache>
            </c:numRef>
          </c:val>
          <c:extLst>
            <c:ext xmlns:c16="http://schemas.microsoft.com/office/drawing/2014/chart" uri="{C3380CC4-5D6E-409C-BE32-E72D297353CC}">
              <c16:uniqueId val="{00000001-D456-4507-B57D-E98BC799B44D}"/>
            </c:ext>
          </c:extLst>
        </c:ser>
        <c:dLbls>
          <c:showLegendKey val="0"/>
          <c:showVal val="0"/>
          <c:showCatName val="0"/>
          <c:showSerName val="0"/>
          <c:showPercent val="0"/>
          <c:showBubbleSize val="0"/>
        </c:dLbls>
        <c:gapWidth val="219"/>
        <c:overlap val="-27"/>
        <c:axId val="1945189151"/>
        <c:axId val="880011295"/>
      </c:barChart>
      <c:catAx>
        <c:axId val="1945189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011295"/>
        <c:crosses val="autoZero"/>
        <c:auto val="1"/>
        <c:lblAlgn val="ctr"/>
        <c:lblOffset val="100"/>
        <c:noMultiLvlLbl val="0"/>
      </c:catAx>
      <c:valAx>
        <c:axId val="8800112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1891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100"/>
              <a:t>Kvinnor som tillfrågats om våldsutsatthet i samband med besök vid mödrahälsovård</a:t>
            </a:r>
          </a:p>
        </c:rich>
      </c:tx>
      <c:layout>
        <c:manualLayout>
          <c:xMode val="edge"/>
          <c:yMode val="edge"/>
          <c:x val="0.1181962879640045"/>
          <c:y val="4.19384902143522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'5.30'!$A$27</c:f>
              <c:strCache>
                <c:ptCount val="1"/>
                <c:pt idx="0">
                  <c:v>Riket</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'5.30'!$B$5:$H$5</c:f>
              <c:numCache>
                <c:formatCode>General</c:formatCode>
                <c:ptCount val="7"/>
                <c:pt idx="0">
                  <c:v>2012</c:v>
                </c:pt>
                <c:pt idx="1">
                  <c:v>2013</c:v>
                </c:pt>
                <c:pt idx="2">
                  <c:v>2014</c:v>
                </c:pt>
                <c:pt idx="3">
                  <c:v>2015</c:v>
                </c:pt>
                <c:pt idx="4">
                  <c:v>2016</c:v>
                </c:pt>
                <c:pt idx="5">
                  <c:v>2017</c:v>
                </c:pt>
                <c:pt idx="6">
                  <c:v>2018</c:v>
                </c:pt>
              </c:numCache>
            </c:numRef>
          </c:cat>
          <c:val>
            <c:numRef>
              <c:f>'5.30'!$B$27:$H$27</c:f>
              <c:numCache>
                <c:formatCode>0</c:formatCode>
                <c:ptCount val="7"/>
                <c:pt idx="0">
                  <c:v>55.8</c:v>
                </c:pt>
                <c:pt idx="1">
                  <c:v>66.5</c:v>
                </c:pt>
                <c:pt idx="2">
                  <c:v>72.33</c:v>
                </c:pt>
                <c:pt idx="3">
                  <c:v>78.150000000000006</c:v>
                </c:pt>
                <c:pt idx="4">
                  <c:v>80.290000000000006</c:v>
                </c:pt>
                <c:pt idx="5">
                  <c:v>84.33</c:v>
                </c:pt>
                <c:pt idx="6">
                  <c:v>88.19</c:v>
                </c:pt>
              </c:numCache>
            </c:numRef>
          </c:val>
          <c:smooth val="0"/>
          <c:extLst>
            <c:ext xmlns:c16="http://schemas.microsoft.com/office/drawing/2014/chart" uri="{C3380CC4-5D6E-409C-BE32-E72D297353CC}">
              <c16:uniqueId val="{00000000-36EA-42C3-B71F-1AD873000D89}"/>
            </c:ext>
          </c:extLst>
        </c:ser>
        <c:dLbls>
          <c:dLblPos val="ctr"/>
          <c:showLegendKey val="0"/>
          <c:showVal val="1"/>
          <c:showCatName val="0"/>
          <c:showSerName val="0"/>
          <c:showPercent val="0"/>
          <c:showBubbleSize val="0"/>
        </c:dLbls>
        <c:marker val="1"/>
        <c:smooth val="0"/>
        <c:axId val="651887439"/>
        <c:axId val="458409951"/>
      </c:lineChart>
      <c:catAx>
        <c:axId val="65188743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458409951"/>
        <c:crosses val="autoZero"/>
        <c:auto val="1"/>
        <c:lblAlgn val="ctr"/>
        <c:lblOffset val="100"/>
        <c:noMultiLvlLbl val="0"/>
      </c:catAx>
      <c:valAx>
        <c:axId val="45840995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651887439"/>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Kvinnor som tillfrågats om våldsutsatthet i samband med besök vid mödrahälsovård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'5.30'!$A$6</c:f>
              <c:strCache>
                <c:ptCount val="1"/>
                <c:pt idx="0">
                  <c:v>Blekinge</c:v>
                </c:pt>
              </c:strCache>
            </c:strRef>
          </c:tx>
          <c:spPr>
            <a:ln w="28575" cap="rnd">
              <a:solidFill>
                <a:schemeClr val="accent3">
                  <a:shade val="41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'5.30'!$B$6:$H$6</c:f>
              <c:numCache>
                <c:formatCode>0</c:formatCode>
                <c:ptCount val="7"/>
                <c:pt idx="0">
                  <c:v>69.16</c:v>
                </c:pt>
                <c:pt idx="1">
                  <c:v>80.290000000000006</c:v>
                </c:pt>
                <c:pt idx="2">
                  <c:v>84.68</c:v>
                </c:pt>
                <c:pt idx="3">
                  <c:v>81.599999999999994</c:v>
                </c:pt>
                <c:pt idx="4">
                  <c:v>83.75</c:v>
                </c:pt>
                <c:pt idx="5">
                  <c:v>87.73</c:v>
                </c:pt>
                <c:pt idx="6">
                  <c:v>91.17</c:v>
                </c:pt>
              </c:numCache>
            </c:numRef>
          </c:val>
          <c:smooth val="0"/>
          <c:extLst>
            <c:ext xmlns:c16="http://schemas.microsoft.com/office/drawing/2014/chart" uri="{C3380CC4-5D6E-409C-BE32-E72D297353CC}">
              <c16:uniqueId val="{00000000-E42D-4BAE-AF31-0BB1C7EE618B}"/>
            </c:ext>
          </c:extLst>
        </c:ser>
        <c:ser>
          <c:idx val="2"/>
          <c:order val="1"/>
          <c:tx>
            <c:strRef>
              <c:f>'5.30'!$A$7</c:f>
              <c:strCache>
                <c:ptCount val="1"/>
                <c:pt idx="0">
                  <c:v>Dalarna</c:v>
                </c:pt>
              </c:strCache>
            </c:strRef>
          </c:tx>
          <c:spPr>
            <a:ln w="28575" cap="rnd">
              <a:solidFill>
                <a:schemeClr val="accent2"/>
              </a:solidFill>
              <a:prstDash val="sysDash"/>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'5.30'!$B$7:$H$7</c:f>
              <c:numCache>
                <c:formatCode>0</c:formatCode>
                <c:ptCount val="7"/>
                <c:pt idx="0">
                  <c:v>19.059999999999999</c:v>
                </c:pt>
                <c:pt idx="1">
                  <c:v>22.08</c:v>
                </c:pt>
                <c:pt idx="2">
                  <c:v>50.18</c:v>
                </c:pt>
                <c:pt idx="3">
                  <c:v>64.459999999999994</c:v>
                </c:pt>
                <c:pt idx="4">
                  <c:v>65.8</c:v>
                </c:pt>
                <c:pt idx="5">
                  <c:v>76.39</c:v>
                </c:pt>
                <c:pt idx="6">
                  <c:v>83.93</c:v>
                </c:pt>
              </c:numCache>
            </c:numRef>
          </c:val>
          <c:smooth val="0"/>
          <c:extLst>
            <c:ext xmlns:c16="http://schemas.microsoft.com/office/drawing/2014/chart" uri="{C3380CC4-5D6E-409C-BE32-E72D297353CC}">
              <c16:uniqueId val="{00000001-E42D-4BAE-AF31-0BB1C7EE618B}"/>
            </c:ext>
          </c:extLst>
        </c:ser>
        <c:ser>
          <c:idx val="3"/>
          <c:order val="2"/>
          <c:tx>
            <c:strRef>
              <c:f>'5.30'!$A$8</c:f>
              <c:strCache>
                <c:ptCount val="1"/>
                <c:pt idx="0">
                  <c:v>Gotland</c:v>
                </c:pt>
              </c:strCache>
            </c:strRef>
          </c:tx>
          <c:spPr>
            <a:ln w="28575" cap="rnd">
              <a:solidFill>
                <a:schemeClr val="accent4"/>
              </a:solidFill>
              <a:prstDash val="sysDash"/>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'5.30'!$B$8:$H$8</c:f>
              <c:numCache>
                <c:formatCode>0</c:formatCode>
                <c:ptCount val="7"/>
                <c:pt idx="0">
                  <c:v>91.6</c:v>
                </c:pt>
                <c:pt idx="1">
                  <c:v>84.34</c:v>
                </c:pt>
                <c:pt idx="2">
                  <c:v>92.92</c:v>
                </c:pt>
                <c:pt idx="3">
                  <c:v>94.52</c:v>
                </c:pt>
                <c:pt idx="4">
                  <c:v>92.48</c:v>
                </c:pt>
                <c:pt idx="5">
                  <c:v>95.52</c:v>
                </c:pt>
                <c:pt idx="6">
                  <c:v>94.87</c:v>
                </c:pt>
              </c:numCache>
            </c:numRef>
          </c:val>
          <c:smooth val="0"/>
          <c:extLst>
            <c:ext xmlns:c16="http://schemas.microsoft.com/office/drawing/2014/chart" uri="{C3380CC4-5D6E-409C-BE32-E72D297353CC}">
              <c16:uniqueId val="{00000002-E42D-4BAE-AF31-0BB1C7EE618B}"/>
            </c:ext>
          </c:extLst>
        </c:ser>
        <c:ser>
          <c:idx val="4"/>
          <c:order val="3"/>
          <c:tx>
            <c:strRef>
              <c:f>'5.30'!$A$9</c:f>
              <c:strCache>
                <c:ptCount val="1"/>
                <c:pt idx="0">
                  <c:v>Gävleborg</c:v>
                </c:pt>
              </c:strCache>
            </c:strRef>
          </c:tx>
          <c:spPr>
            <a:ln w="28575" cap="rnd">
              <a:solidFill>
                <a:schemeClr val="accent3">
                  <a:shade val="59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'5.30'!$B$9:$H$9</c:f>
              <c:numCache>
                <c:formatCode>0</c:formatCode>
                <c:ptCount val="7"/>
                <c:pt idx="0">
                  <c:v>65.489999999999995</c:v>
                </c:pt>
                <c:pt idx="1">
                  <c:v>67.25</c:v>
                </c:pt>
                <c:pt idx="2">
                  <c:v>67.650000000000006</c:v>
                </c:pt>
                <c:pt idx="3">
                  <c:v>64.34</c:v>
                </c:pt>
                <c:pt idx="4">
                  <c:v>71.13</c:v>
                </c:pt>
                <c:pt idx="5">
                  <c:v>80.03</c:v>
                </c:pt>
                <c:pt idx="6">
                  <c:v>87.3</c:v>
                </c:pt>
              </c:numCache>
            </c:numRef>
          </c:val>
          <c:smooth val="0"/>
          <c:extLst>
            <c:ext xmlns:c16="http://schemas.microsoft.com/office/drawing/2014/chart" uri="{C3380CC4-5D6E-409C-BE32-E72D297353CC}">
              <c16:uniqueId val="{00000003-E42D-4BAE-AF31-0BB1C7EE618B}"/>
            </c:ext>
          </c:extLst>
        </c:ser>
        <c:ser>
          <c:idx val="5"/>
          <c:order val="4"/>
          <c:tx>
            <c:strRef>
              <c:f>'5.30'!$A$10</c:f>
              <c:strCache>
                <c:ptCount val="1"/>
                <c:pt idx="0">
                  <c:v>Halland</c:v>
                </c:pt>
              </c:strCache>
            </c:strRef>
          </c:tx>
          <c:spPr>
            <a:ln w="28575" cap="rnd">
              <a:solidFill>
                <a:schemeClr val="accent3">
                  <a:shade val="65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'5.30'!$B$10:$H$10</c:f>
              <c:numCache>
                <c:formatCode>0</c:formatCode>
                <c:ptCount val="7"/>
                <c:pt idx="0">
                  <c:v>70.81</c:v>
                </c:pt>
                <c:pt idx="1">
                  <c:v>77.3</c:v>
                </c:pt>
                <c:pt idx="2">
                  <c:v>81.42</c:v>
                </c:pt>
                <c:pt idx="3">
                  <c:v>81.7</c:v>
                </c:pt>
                <c:pt idx="4">
                  <c:v>79.989999999999995</c:v>
                </c:pt>
                <c:pt idx="5">
                  <c:v>78.7</c:v>
                </c:pt>
                <c:pt idx="6">
                  <c:v>83.95</c:v>
                </c:pt>
              </c:numCache>
            </c:numRef>
          </c:val>
          <c:smooth val="0"/>
          <c:extLst>
            <c:ext xmlns:c16="http://schemas.microsoft.com/office/drawing/2014/chart" uri="{C3380CC4-5D6E-409C-BE32-E72D297353CC}">
              <c16:uniqueId val="{00000004-E42D-4BAE-AF31-0BB1C7EE618B}"/>
            </c:ext>
          </c:extLst>
        </c:ser>
        <c:ser>
          <c:idx val="6"/>
          <c:order val="5"/>
          <c:tx>
            <c:strRef>
              <c:f>'5.30'!$A$11</c:f>
              <c:strCache>
                <c:ptCount val="1"/>
                <c:pt idx="0">
                  <c:v>Jämtland</c:v>
                </c:pt>
              </c:strCache>
            </c:strRef>
          </c:tx>
          <c:spPr>
            <a:ln w="28575" cap="rnd">
              <a:solidFill>
                <a:schemeClr val="accent3">
                  <a:shade val="70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'5.30'!$B$11:$H$11</c:f>
              <c:numCache>
                <c:formatCode>0</c:formatCode>
                <c:ptCount val="7"/>
                <c:pt idx="0">
                  <c:v>71.61</c:v>
                </c:pt>
                <c:pt idx="1">
                  <c:v>66.95</c:v>
                </c:pt>
                <c:pt idx="2">
                  <c:v>68.97</c:v>
                </c:pt>
                <c:pt idx="3">
                  <c:v>74.540000000000006</c:v>
                </c:pt>
                <c:pt idx="4">
                  <c:v>75.48</c:v>
                </c:pt>
                <c:pt idx="5">
                  <c:v>77.83</c:v>
                </c:pt>
                <c:pt idx="6">
                  <c:v>88.85</c:v>
                </c:pt>
              </c:numCache>
            </c:numRef>
          </c:val>
          <c:smooth val="0"/>
          <c:extLst>
            <c:ext xmlns:c16="http://schemas.microsoft.com/office/drawing/2014/chart" uri="{C3380CC4-5D6E-409C-BE32-E72D297353CC}">
              <c16:uniqueId val="{00000005-E42D-4BAE-AF31-0BB1C7EE618B}"/>
            </c:ext>
          </c:extLst>
        </c:ser>
        <c:ser>
          <c:idx val="7"/>
          <c:order val="6"/>
          <c:tx>
            <c:strRef>
              <c:f>'5.30'!$A$12</c:f>
              <c:strCache>
                <c:ptCount val="1"/>
                <c:pt idx="0">
                  <c:v>Jönköping</c:v>
                </c:pt>
              </c:strCache>
            </c:strRef>
          </c:tx>
          <c:spPr>
            <a:ln w="28575" cap="rnd">
              <a:solidFill>
                <a:schemeClr val="accent3">
                  <a:shade val="76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'5.30'!$B$12:$H$12</c:f>
              <c:numCache>
                <c:formatCode>0</c:formatCode>
                <c:ptCount val="7"/>
                <c:pt idx="0">
                  <c:v>81.08</c:v>
                </c:pt>
                <c:pt idx="1">
                  <c:v>92.56</c:v>
                </c:pt>
                <c:pt idx="2">
                  <c:v>91.69</c:v>
                </c:pt>
                <c:pt idx="3">
                  <c:v>88.02</c:v>
                </c:pt>
                <c:pt idx="4">
                  <c:v>91.31</c:v>
                </c:pt>
                <c:pt idx="5">
                  <c:v>92.83</c:v>
                </c:pt>
                <c:pt idx="6">
                  <c:v>93.59</c:v>
                </c:pt>
              </c:numCache>
            </c:numRef>
          </c:val>
          <c:smooth val="0"/>
          <c:extLst>
            <c:ext xmlns:c16="http://schemas.microsoft.com/office/drawing/2014/chart" uri="{C3380CC4-5D6E-409C-BE32-E72D297353CC}">
              <c16:uniqueId val="{00000006-E42D-4BAE-AF31-0BB1C7EE618B}"/>
            </c:ext>
          </c:extLst>
        </c:ser>
        <c:ser>
          <c:idx val="8"/>
          <c:order val="7"/>
          <c:tx>
            <c:strRef>
              <c:f>'5.30'!$A$13</c:f>
              <c:strCache>
                <c:ptCount val="1"/>
                <c:pt idx="0">
                  <c:v>Kalmar</c:v>
                </c:pt>
              </c:strCache>
            </c:strRef>
          </c:tx>
          <c:spPr>
            <a:ln w="28575" cap="rnd">
              <a:solidFill>
                <a:schemeClr val="accent4">
                  <a:lumMod val="75000"/>
                </a:schemeClr>
              </a:solidFill>
              <a:prstDash val="sysDash"/>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'5.30'!$B$13:$H$13</c:f>
              <c:numCache>
                <c:formatCode>0</c:formatCode>
                <c:ptCount val="7"/>
                <c:pt idx="0">
                  <c:v>60.18</c:v>
                </c:pt>
                <c:pt idx="1">
                  <c:v>87.89</c:v>
                </c:pt>
                <c:pt idx="2">
                  <c:v>90.22</c:v>
                </c:pt>
                <c:pt idx="3">
                  <c:v>87.97</c:v>
                </c:pt>
                <c:pt idx="4">
                  <c:v>89.73</c:v>
                </c:pt>
                <c:pt idx="5">
                  <c:v>95.15</c:v>
                </c:pt>
                <c:pt idx="6">
                  <c:v>96.2</c:v>
                </c:pt>
              </c:numCache>
            </c:numRef>
          </c:val>
          <c:smooth val="0"/>
          <c:extLst>
            <c:ext xmlns:c16="http://schemas.microsoft.com/office/drawing/2014/chart" uri="{C3380CC4-5D6E-409C-BE32-E72D297353CC}">
              <c16:uniqueId val="{00000007-E42D-4BAE-AF31-0BB1C7EE618B}"/>
            </c:ext>
          </c:extLst>
        </c:ser>
        <c:ser>
          <c:idx val="9"/>
          <c:order val="8"/>
          <c:tx>
            <c:strRef>
              <c:f>'5.30'!$A$14</c:f>
              <c:strCache>
                <c:ptCount val="1"/>
                <c:pt idx="0">
                  <c:v>Kronoberg</c:v>
                </c:pt>
              </c:strCache>
            </c:strRef>
          </c:tx>
          <c:spPr>
            <a:ln w="28575" cap="rnd">
              <a:solidFill>
                <a:schemeClr val="accent3">
                  <a:shade val="88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'5.30'!$B$14:$H$14</c:f>
              <c:numCache>
                <c:formatCode>0</c:formatCode>
                <c:ptCount val="7"/>
                <c:pt idx="0">
                  <c:v>84.74</c:v>
                </c:pt>
                <c:pt idx="1">
                  <c:v>87.1</c:v>
                </c:pt>
                <c:pt idx="2">
                  <c:v>88.94</c:v>
                </c:pt>
                <c:pt idx="3">
                  <c:v>88.29</c:v>
                </c:pt>
                <c:pt idx="4">
                  <c:v>89.64</c:v>
                </c:pt>
                <c:pt idx="5">
                  <c:v>88.55</c:v>
                </c:pt>
                <c:pt idx="6">
                  <c:v>89.17</c:v>
                </c:pt>
              </c:numCache>
            </c:numRef>
          </c:val>
          <c:smooth val="0"/>
          <c:extLst>
            <c:ext xmlns:c16="http://schemas.microsoft.com/office/drawing/2014/chart" uri="{C3380CC4-5D6E-409C-BE32-E72D297353CC}">
              <c16:uniqueId val="{00000008-E42D-4BAE-AF31-0BB1C7EE618B}"/>
            </c:ext>
          </c:extLst>
        </c:ser>
        <c:ser>
          <c:idx val="10"/>
          <c:order val="9"/>
          <c:tx>
            <c:strRef>
              <c:f>'5.30'!$A$15</c:f>
              <c:strCache>
                <c:ptCount val="1"/>
                <c:pt idx="0">
                  <c:v>Norrbotten</c:v>
                </c:pt>
              </c:strCache>
            </c:strRef>
          </c:tx>
          <c:spPr>
            <a:ln w="28575" cap="rnd">
              <a:solidFill>
                <a:schemeClr val="accent5">
                  <a:lumMod val="60000"/>
                  <a:lumOff val="40000"/>
                </a:schemeClr>
              </a:solidFill>
              <a:prstDash val="sysDash"/>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'5.30'!$B$15:$H$15</c:f>
              <c:numCache>
                <c:formatCode>0</c:formatCode>
                <c:ptCount val="7"/>
                <c:pt idx="0">
                  <c:v>52.91</c:v>
                </c:pt>
                <c:pt idx="1">
                  <c:v>61.91</c:v>
                </c:pt>
                <c:pt idx="2">
                  <c:v>63.43</c:v>
                </c:pt>
                <c:pt idx="3">
                  <c:v>71.63</c:v>
                </c:pt>
                <c:pt idx="4">
                  <c:v>63.36</c:v>
                </c:pt>
                <c:pt idx="5">
                  <c:v>71.75</c:v>
                </c:pt>
                <c:pt idx="6">
                  <c:v>78.91</c:v>
                </c:pt>
              </c:numCache>
            </c:numRef>
          </c:val>
          <c:smooth val="0"/>
          <c:extLst>
            <c:ext xmlns:c16="http://schemas.microsoft.com/office/drawing/2014/chart" uri="{C3380CC4-5D6E-409C-BE32-E72D297353CC}">
              <c16:uniqueId val="{00000009-E42D-4BAE-AF31-0BB1C7EE618B}"/>
            </c:ext>
          </c:extLst>
        </c:ser>
        <c:ser>
          <c:idx val="11"/>
          <c:order val="10"/>
          <c:tx>
            <c:strRef>
              <c:f>'5.30'!$A$16</c:f>
              <c:strCache>
                <c:ptCount val="1"/>
                <c:pt idx="0">
                  <c:v>Skåne</c:v>
                </c:pt>
              </c:strCache>
            </c:strRef>
          </c:tx>
          <c:spPr>
            <a:ln w="28575" cap="rnd">
              <a:solidFill>
                <a:schemeClr val="accent3"/>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'5.30'!$B$16:$H$16</c:f>
              <c:numCache>
                <c:formatCode>0</c:formatCode>
                <c:ptCount val="7"/>
                <c:pt idx="0">
                  <c:v>37.880000000000003</c:v>
                </c:pt>
                <c:pt idx="1">
                  <c:v>52.76</c:v>
                </c:pt>
                <c:pt idx="2">
                  <c:v>62.3</c:v>
                </c:pt>
                <c:pt idx="3">
                  <c:v>72.959999999999994</c:v>
                </c:pt>
                <c:pt idx="4">
                  <c:v>75.930000000000007</c:v>
                </c:pt>
                <c:pt idx="5">
                  <c:v>79.41</c:v>
                </c:pt>
                <c:pt idx="6">
                  <c:v>88.04</c:v>
                </c:pt>
              </c:numCache>
            </c:numRef>
          </c:val>
          <c:smooth val="0"/>
          <c:extLst>
            <c:ext xmlns:c16="http://schemas.microsoft.com/office/drawing/2014/chart" uri="{C3380CC4-5D6E-409C-BE32-E72D297353CC}">
              <c16:uniqueId val="{0000000A-E42D-4BAE-AF31-0BB1C7EE618B}"/>
            </c:ext>
          </c:extLst>
        </c:ser>
        <c:ser>
          <c:idx val="12"/>
          <c:order val="11"/>
          <c:tx>
            <c:strRef>
              <c:f>'5.30'!$A$17</c:f>
              <c:strCache>
                <c:ptCount val="1"/>
                <c:pt idx="0">
                  <c:v>Stockholm</c:v>
                </c:pt>
              </c:strCache>
            </c:strRef>
          </c:tx>
          <c:spPr>
            <a:ln w="28575" cap="rnd">
              <a:solidFill>
                <a:schemeClr val="accent3">
                  <a:tint val="95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'5.30'!$B$17:$H$17</c:f>
              <c:numCache>
                <c:formatCode>0</c:formatCode>
                <c:ptCount val="7"/>
                <c:pt idx="0">
                  <c:v>53.08</c:v>
                </c:pt>
                <c:pt idx="1">
                  <c:v>66.78</c:v>
                </c:pt>
                <c:pt idx="2">
                  <c:v>68.94</c:v>
                </c:pt>
                <c:pt idx="3">
                  <c:v>78.05</c:v>
                </c:pt>
                <c:pt idx="4">
                  <c:v>81.88</c:v>
                </c:pt>
                <c:pt idx="5">
                  <c:v>87.04</c:v>
                </c:pt>
                <c:pt idx="6">
                  <c:v>89.67</c:v>
                </c:pt>
              </c:numCache>
            </c:numRef>
          </c:val>
          <c:smooth val="0"/>
          <c:extLst>
            <c:ext xmlns:c16="http://schemas.microsoft.com/office/drawing/2014/chart" uri="{C3380CC4-5D6E-409C-BE32-E72D297353CC}">
              <c16:uniqueId val="{0000000B-E42D-4BAE-AF31-0BB1C7EE618B}"/>
            </c:ext>
          </c:extLst>
        </c:ser>
        <c:ser>
          <c:idx val="13"/>
          <c:order val="12"/>
          <c:tx>
            <c:strRef>
              <c:f>'5.30'!$A$18</c:f>
              <c:strCache>
                <c:ptCount val="1"/>
                <c:pt idx="0">
                  <c:v>Sörmland</c:v>
                </c:pt>
              </c:strCache>
            </c:strRef>
          </c:tx>
          <c:spPr>
            <a:ln w="28575" cap="rnd">
              <a:solidFill>
                <a:schemeClr val="accent3">
                  <a:tint val="89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'5.30'!$B$18:$H$18</c:f>
              <c:numCache>
                <c:formatCode>0</c:formatCode>
                <c:ptCount val="7"/>
                <c:pt idx="0">
                  <c:v>55.61</c:v>
                </c:pt>
                <c:pt idx="1">
                  <c:v>62</c:v>
                </c:pt>
                <c:pt idx="2">
                  <c:v>59</c:v>
                </c:pt>
                <c:pt idx="3">
                  <c:v>66.7</c:v>
                </c:pt>
                <c:pt idx="4">
                  <c:v>70.09</c:v>
                </c:pt>
                <c:pt idx="5">
                  <c:v>74.88</c:v>
                </c:pt>
                <c:pt idx="6">
                  <c:v>81.47</c:v>
                </c:pt>
              </c:numCache>
            </c:numRef>
          </c:val>
          <c:smooth val="0"/>
          <c:extLst>
            <c:ext xmlns:c16="http://schemas.microsoft.com/office/drawing/2014/chart" uri="{C3380CC4-5D6E-409C-BE32-E72D297353CC}">
              <c16:uniqueId val="{0000000C-E42D-4BAE-AF31-0BB1C7EE618B}"/>
            </c:ext>
          </c:extLst>
        </c:ser>
        <c:ser>
          <c:idx val="14"/>
          <c:order val="13"/>
          <c:tx>
            <c:strRef>
              <c:f>'5.30'!$A$19</c:f>
              <c:strCache>
                <c:ptCount val="1"/>
                <c:pt idx="0">
                  <c:v>Uppsala</c:v>
                </c:pt>
              </c:strCache>
            </c:strRef>
          </c:tx>
          <c:spPr>
            <a:ln w="28575" cap="rnd">
              <a:solidFill>
                <a:schemeClr val="accent3">
                  <a:tint val="83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'5.30'!$B$19:$H$19</c:f>
              <c:numCache>
                <c:formatCode>0</c:formatCode>
                <c:ptCount val="7"/>
                <c:pt idx="0">
                  <c:v>48.77</c:v>
                </c:pt>
                <c:pt idx="1">
                  <c:v>69.540000000000006</c:v>
                </c:pt>
                <c:pt idx="2">
                  <c:v>73.23</c:v>
                </c:pt>
                <c:pt idx="3">
                  <c:v>75.680000000000007</c:v>
                </c:pt>
                <c:pt idx="4">
                  <c:v>74.13</c:v>
                </c:pt>
                <c:pt idx="5">
                  <c:v>79.790000000000006</c:v>
                </c:pt>
                <c:pt idx="6">
                  <c:v>88.23</c:v>
                </c:pt>
              </c:numCache>
            </c:numRef>
          </c:val>
          <c:smooth val="0"/>
          <c:extLst>
            <c:ext xmlns:c16="http://schemas.microsoft.com/office/drawing/2014/chart" uri="{C3380CC4-5D6E-409C-BE32-E72D297353CC}">
              <c16:uniqueId val="{0000000D-E42D-4BAE-AF31-0BB1C7EE618B}"/>
            </c:ext>
          </c:extLst>
        </c:ser>
        <c:ser>
          <c:idx val="15"/>
          <c:order val="14"/>
          <c:tx>
            <c:strRef>
              <c:f>'5.30'!$A$20</c:f>
              <c:strCache>
                <c:ptCount val="1"/>
                <c:pt idx="0">
                  <c:v>Värmland</c:v>
                </c:pt>
              </c:strCache>
            </c:strRef>
          </c:tx>
          <c:spPr>
            <a:ln w="28575" cap="rnd">
              <a:solidFill>
                <a:schemeClr val="accent3">
                  <a:tint val="77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'5.30'!$B$20:$H$20</c:f>
              <c:numCache>
                <c:formatCode>0</c:formatCode>
                <c:ptCount val="7"/>
                <c:pt idx="0">
                  <c:v>74.03</c:v>
                </c:pt>
                <c:pt idx="1">
                  <c:v>80.739999999999995</c:v>
                </c:pt>
                <c:pt idx="2">
                  <c:v>81.56</c:v>
                </c:pt>
                <c:pt idx="3">
                  <c:v>81.650000000000006</c:v>
                </c:pt>
                <c:pt idx="4">
                  <c:v>87.78</c:v>
                </c:pt>
                <c:pt idx="5">
                  <c:v>85.29</c:v>
                </c:pt>
                <c:pt idx="6">
                  <c:v>92.68</c:v>
                </c:pt>
              </c:numCache>
            </c:numRef>
          </c:val>
          <c:smooth val="0"/>
          <c:extLst>
            <c:ext xmlns:c16="http://schemas.microsoft.com/office/drawing/2014/chart" uri="{C3380CC4-5D6E-409C-BE32-E72D297353CC}">
              <c16:uniqueId val="{0000000E-E42D-4BAE-AF31-0BB1C7EE618B}"/>
            </c:ext>
          </c:extLst>
        </c:ser>
        <c:ser>
          <c:idx val="16"/>
          <c:order val="15"/>
          <c:tx>
            <c:strRef>
              <c:f>'5.30'!$A$21</c:f>
              <c:strCache>
                <c:ptCount val="1"/>
                <c:pt idx="0">
                  <c:v>Västerbotten</c:v>
                </c:pt>
              </c:strCache>
            </c:strRef>
          </c:tx>
          <c:spPr>
            <a:ln w="28575" cap="rnd">
              <a:solidFill>
                <a:schemeClr val="accent3">
                  <a:tint val="71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'5.30'!$B$21:$H$21</c:f>
              <c:numCache>
                <c:formatCode>0</c:formatCode>
                <c:ptCount val="7"/>
                <c:pt idx="0">
                  <c:v>80.7</c:v>
                </c:pt>
                <c:pt idx="1">
                  <c:v>81.010000000000005</c:v>
                </c:pt>
                <c:pt idx="2">
                  <c:v>82.07</c:v>
                </c:pt>
                <c:pt idx="3">
                  <c:v>85.16</c:v>
                </c:pt>
                <c:pt idx="4">
                  <c:v>82.66</c:v>
                </c:pt>
                <c:pt idx="5">
                  <c:v>86.52</c:v>
                </c:pt>
                <c:pt idx="6">
                  <c:v>88.21</c:v>
                </c:pt>
              </c:numCache>
            </c:numRef>
          </c:val>
          <c:smooth val="0"/>
          <c:extLst>
            <c:ext xmlns:c16="http://schemas.microsoft.com/office/drawing/2014/chart" uri="{C3380CC4-5D6E-409C-BE32-E72D297353CC}">
              <c16:uniqueId val="{0000000F-E42D-4BAE-AF31-0BB1C7EE618B}"/>
            </c:ext>
          </c:extLst>
        </c:ser>
        <c:ser>
          <c:idx val="17"/>
          <c:order val="16"/>
          <c:tx>
            <c:strRef>
              <c:f>'5.30'!$A$22</c:f>
              <c:strCache>
                <c:ptCount val="1"/>
                <c:pt idx="0">
                  <c:v>Västernorrland</c:v>
                </c:pt>
              </c:strCache>
            </c:strRef>
          </c:tx>
          <c:spPr>
            <a:ln w="28575" cap="rnd">
              <a:solidFill>
                <a:schemeClr val="accent3">
                  <a:tint val="65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'5.30'!$B$22:$H$22</c:f>
              <c:numCache>
                <c:formatCode>0</c:formatCode>
                <c:ptCount val="7"/>
                <c:pt idx="0">
                  <c:v>85.06</c:v>
                </c:pt>
                <c:pt idx="1">
                  <c:v>84.55</c:v>
                </c:pt>
                <c:pt idx="2">
                  <c:v>92.23</c:v>
                </c:pt>
                <c:pt idx="3">
                  <c:v>86.5</c:v>
                </c:pt>
                <c:pt idx="4">
                  <c:v>90.05</c:v>
                </c:pt>
                <c:pt idx="5">
                  <c:v>94.23</c:v>
                </c:pt>
                <c:pt idx="6">
                  <c:v>94.1</c:v>
                </c:pt>
              </c:numCache>
            </c:numRef>
          </c:val>
          <c:smooth val="0"/>
          <c:extLst>
            <c:ext xmlns:c16="http://schemas.microsoft.com/office/drawing/2014/chart" uri="{C3380CC4-5D6E-409C-BE32-E72D297353CC}">
              <c16:uniqueId val="{00000010-E42D-4BAE-AF31-0BB1C7EE618B}"/>
            </c:ext>
          </c:extLst>
        </c:ser>
        <c:ser>
          <c:idx val="18"/>
          <c:order val="17"/>
          <c:tx>
            <c:strRef>
              <c:f>'5.30'!$A$23</c:f>
              <c:strCache>
                <c:ptCount val="1"/>
                <c:pt idx="0">
                  <c:v>Västmanland</c:v>
                </c:pt>
              </c:strCache>
            </c:strRef>
          </c:tx>
          <c:spPr>
            <a:ln w="28575" cap="rnd">
              <a:solidFill>
                <a:schemeClr val="accent3">
                  <a:tint val="60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'5.30'!$B$23:$H$23</c:f>
              <c:numCache>
                <c:formatCode>0</c:formatCode>
                <c:ptCount val="7"/>
                <c:pt idx="0">
                  <c:v>74.12</c:v>
                </c:pt>
                <c:pt idx="1">
                  <c:v>76.8</c:v>
                </c:pt>
                <c:pt idx="2">
                  <c:v>82.05</c:v>
                </c:pt>
                <c:pt idx="3">
                  <c:v>86.15</c:v>
                </c:pt>
                <c:pt idx="4">
                  <c:v>82.21</c:v>
                </c:pt>
                <c:pt idx="5">
                  <c:v>80.86</c:v>
                </c:pt>
                <c:pt idx="6">
                  <c:v>84.04</c:v>
                </c:pt>
              </c:numCache>
            </c:numRef>
          </c:val>
          <c:smooth val="0"/>
          <c:extLst>
            <c:ext xmlns:c16="http://schemas.microsoft.com/office/drawing/2014/chart" uri="{C3380CC4-5D6E-409C-BE32-E72D297353CC}">
              <c16:uniqueId val="{00000011-E42D-4BAE-AF31-0BB1C7EE618B}"/>
            </c:ext>
          </c:extLst>
        </c:ser>
        <c:ser>
          <c:idx val="19"/>
          <c:order val="18"/>
          <c:tx>
            <c:strRef>
              <c:f>'5.30'!$A$24</c:f>
              <c:strCache>
                <c:ptCount val="1"/>
                <c:pt idx="0">
                  <c:v>Västra Götaland</c:v>
                </c:pt>
              </c:strCache>
            </c:strRef>
          </c:tx>
          <c:spPr>
            <a:ln w="28575" cap="rnd">
              <a:solidFill>
                <a:schemeClr val="accent3">
                  <a:tint val="54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'5.30'!$B$24:$H$24</c:f>
              <c:numCache>
                <c:formatCode>0</c:formatCode>
                <c:ptCount val="7"/>
                <c:pt idx="0">
                  <c:v>43.22</c:v>
                </c:pt>
                <c:pt idx="1">
                  <c:v>54.48</c:v>
                </c:pt>
                <c:pt idx="2">
                  <c:v>67.430000000000007</c:v>
                </c:pt>
                <c:pt idx="3">
                  <c:v>75.64</c:v>
                </c:pt>
                <c:pt idx="4">
                  <c:v>78.37</c:v>
                </c:pt>
                <c:pt idx="5">
                  <c:v>82.46</c:v>
                </c:pt>
                <c:pt idx="6">
                  <c:v>83.99</c:v>
                </c:pt>
              </c:numCache>
            </c:numRef>
          </c:val>
          <c:smooth val="0"/>
          <c:extLst>
            <c:ext xmlns:c16="http://schemas.microsoft.com/office/drawing/2014/chart" uri="{C3380CC4-5D6E-409C-BE32-E72D297353CC}">
              <c16:uniqueId val="{00000012-E42D-4BAE-AF31-0BB1C7EE618B}"/>
            </c:ext>
          </c:extLst>
        </c:ser>
        <c:ser>
          <c:idx val="20"/>
          <c:order val="19"/>
          <c:tx>
            <c:strRef>
              <c:f>'5.30'!$A$25</c:f>
              <c:strCache>
                <c:ptCount val="1"/>
                <c:pt idx="0">
                  <c:v>Örebro</c:v>
                </c:pt>
              </c:strCache>
            </c:strRef>
          </c:tx>
          <c:spPr>
            <a:ln w="28575" cap="rnd">
              <a:solidFill>
                <a:schemeClr val="accent3">
                  <a:tint val="48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'5.30'!$B$25:$H$25</c:f>
              <c:numCache>
                <c:formatCode>0</c:formatCode>
                <c:ptCount val="7"/>
                <c:pt idx="0">
                  <c:v>68.45</c:v>
                </c:pt>
                <c:pt idx="1">
                  <c:v>83.3</c:v>
                </c:pt>
                <c:pt idx="2">
                  <c:v>86.98</c:v>
                </c:pt>
                <c:pt idx="3">
                  <c:v>85.76</c:v>
                </c:pt>
                <c:pt idx="4">
                  <c:v>87.23</c:v>
                </c:pt>
                <c:pt idx="5">
                  <c:v>92.16</c:v>
                </c:pt>
                <c:pt idx="6">
                  <c:v>95.51</c:v>
                </c:pt>
              </c:numCache>
            </c:numRef>
          </c:val>
          <c:smooth val="0"/>
          <c:extLst>
            <c:ext xmlns:c16="http://schemas.microsoft.com/office/drawing/2014/chart" uri="{C3380CC4-5D6E-409C-BE32-E72D297353CC}">
              <c16:uniqueId val="{00000013-E42D-4BAE-AF31-0BB1C7EE618B}"/>
            </c:ext>
          </c:extLst>
        </c:ser>
        <c:ser>
          <c:idx val="21"/>
          <c:order val="20"/>
          <c:tx>
            <c:strRef>
              <c:f>'5.30'!$A$26</c:f>
              <c:strCache>
                <c:ptCount val="1"/>
                <c:pt idx="0">
                  <c:v>Östergötland</c:v>
                </c:pt>
              </c:strCache>
            </c:strRef>
          </c:tx>
          <c:spPr>
            <a:ln w="28575" cap="rnd">
              <a:solidFill>
                <a:schemeClr val="accent3">
                  <a:tint val="42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'5.30'!$B$26:$H$26</c:f>
              <c:numCache>
                <c:formatCode>0</c:formatCode>
                <c:ptCount val="7"/>
                <c:pt idx="0">
                  <c:v>60.58</c:v>
                </c:pt>
                <c:pt idx="1">
                  <c:v>75.400000000000006</c:v>
                </c:pt>
                <c:pt idx="2">
                  <c:v>86.56</c:v>
                </c:pt>
                <c:pt idx="3">
                  <c:v>91.97</c:v>
                </c:pt>
                <c:pt idx="4">
                  <c:v>93.23</c:v>
                </c:pt>
                <c:pt idx="5">
                  <c:v>93.93</c:v>
                </c:pt>
                <c:pt idx="6">
                  <c:v>93.74</c:v>
                </c:pt>
              </c:numCache>
            </c:numRef>
          </c:val>
          <c:smooth val="0"/>
          <c:extLst>
            <c:ext xmlns:c16="http://schemas.microsoft.com/office/drawing/2014/chart" uri="{C3380CC4-5D6E-409C-BE32-E72D297353CC}">
              <c16:uniqueId val="{00000014-E42D-4BAE-AF31-0BB1C7EE618B}"/>
            </c:ext>
          </c:extLst>
        </c:ser>
        <c:ser>
          <c:idx val="22"/>
          <c:order val="21"/>
          <c:tx>
            <c:strRef>
              <c:f>'5.30'!$A$27</c:f>
              <c:strCache>
                <c:ptCount val="1"/>
                <c:pt idx="0">
                  <c:v>Riket</c:v>
                </c:pt>
              </c:strCache>
            </c:strRef>
          </c:tx>
          <c:spPr>
            <a:ln w="34925" cap="rnd" cmpd="sng">
              <a:solidFill>
                <a:schemeClr val="accent6">
                  <a:lumMod val="75000"/>
                </a:schemeClr>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'5.30'!$B$27:$H$27</c:f>
              <c:numCache>
                <c:formatCode>0</c:formatCode>
                <c:ptCount val="7"/>
                <c:pt idx="0">
                  <c:v>55.8</c:v>
                </c:pt>
                <c:pt idx="1">
                  <c:v>66.5</c:v>
                </c:pt>
                <c:pt idx="2">
                  <c:v>72.33</c:v>
                </c:pt>
                <c:pt idx="3">
                  <c:v>78.150000000000006</c:v>
                </c:pt>
                <c:pt idx="4">
                  <c:v>80.290000000000006</c:v>
                </c:pt>
                <c:pt idx="5">
                  <c:v>84.33</c:v>
                </c:pt>
                <c:pt idx="6">
                  <c:v>88.19</c:v>
                </c:pt>
              </c:numCache>
            </c:numRef>
          </c:val>
          <c:smooth val="0"/>
          <c:extLst>
            <c:ext xmlns:c16="http://schemas.microsoft.com/office/drawing/2014/chart" uri="{C3380CC4-5D6E-409C-BE32-E72D297353CC}">
              <c16:uniqueId val="{00000015-E42D-4BAE-AF31-0BB1C7EE618B}"/>
            </c:ext>
          </c:extLst>
        </c:ser>
        <c:dLbls>
          <c:showLegendKey val="0"/>
          <c:showVal val="0"/>
          <c:showCatName val="0"/>
          <c:showSerName val="0"/>
          <c:showPercent val="0"/>
          <c:showBubbleSize val="0"/>
        </c:dLbls>
        <c:smooth val="0"/>
        <c:axId val="150539423"/>
        <c:axId val="1853757583"/>
      </c:lineChart>
      <c:catAx>
        <c:axId val="150539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757583"/>
        <c:crosses val="autoZero"/>
        <c:auto val="1"/>
        <c:lblAlgn val="ctr"/>
        <c:lblOffset val="100"/>
        <c:noMultiLvlLbl val="0"/>
      </c:catAx>
      <c:valAx>
        <c:axId val="1853757583"/>
        <c:scaling>
          <c:orientation val="minMax"/>
          <c:max val="100"/>
          <c:min val="1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539423"/>
        <c:crosses val="autoZero"/>
        <c:crossBetween val="between"/>
      </c:valAx>
      <c:spPr>
        <a:noFill/>
        <a:ln>
          <a:noFill/>
        </a:ln>
        <a:effectLst/>
      </c:spPr>
    </c:plotArea>
    <c:legend>
      <c:legendPos val="t"/>
      <c:layout>
        <c:manualLayout>
          <c:xMode val="edge"/>
          <c:yMode val="edge"/>
          <c:x val="5.7987131222130332E-2"/>
          <c:y val="8.0958934179019351E-2"/>
          <c:w val="0.91605886227612598"/>
          <c:h val="0.12366835022065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Kvinnor som tillfrågats om våldsutsatthet i samband med besök vid mödrahälsovård, andel (%) respektive år</a:t>
            </a:r>
          </a:p>
        </c:rich>
      </c:tx>
      <c:layout>
        <c:manualLayout>
          <c:xMode val="edge"/>
          <c:yMode val="edge"/>
          <c:x val="0.15270091347606363"/>
          <c:y val="2.91704565291291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'5.30'!$B$5:$H$5</c:f>
              <c:numCache>
                <c:formatCode>General</c:formatCode>
                <c:ptCount val="7"/>
                <c:pt idx="0">
                  <c:v>2012</c:v>
                </c:pt>
                <c:pt idx="1">
                  <c:v>2013</c:v>
                </c:pt>
                <c:pt idx="2">
                  <c:v>2014</c:v>
                </c:pt>
                <c:pt idx="3">
                  <c:v>2015</c:v>
                </c:pt>
                <c:pt idx="4">
                  <c:v>2016</c:v>
                </c:pt>
                <c:pt idx="5">
                  <c:v>2017</c:v>
                </c:pt>
                <c:pt idx="6">
                  <c:v>2018</c:v>
                </c:pt>
              </c:numCache>
            </c:numRef>
          </c:cat>
          <c:val>
            <c:numRef>
              <c:f>'5.30'!$B$27:$H$27</c:f>
              <c:numCache>
                <c:formatCode>0</c:formatCode>
                <c:ptCount val="7"/>
                <c:pt idx="0">
                  <c:v>55.8</c:v>
                </c:pt>
                <c:pt idx="1">
                  <c:v>66.5</c:v>
                </c:pt>
                <c:pt idx="2">
                  <c:v>72.33</c:v>
                </c:pt>
                <c:pt idx="3">
                  <c:v>78.150000000000006</c:v>
                </c:pt>
                <c:pt idx="4">
                  <c:v>80.290000000000006</c:v>
                </c:pt>
                <c:pt idx="5">
                  <c:v>84.33</c:v>
                </c:pt>
                <c:pt idx="6">
                  <c:v>88.19</c:v>
                </c:pt>
              </c:numCache>
            </c:numRef>
          </c:val>
          <c:smooth val="0"/>
          <c:extLst>
            <c:ext xmlns:c16="http://schemas.microsoft.com/office/drawing/2014/chart" uri="{C3380CC4-5D6E-409C-BE32-E72D297353CC}">
              <c16:uniqueId val="{00000000-7C3F-4FB7-B676-5F42BDF8DE6D}"/>
            </c:ext>
          </c:extLst>
        </c:ser>
        <c:dLbls>
          <c:showLegendKey val="0"/>
          <c:showVal val="0"/>
          <c:showCatName val="0"/>
          <c:showSerName val="0"/>
          <c:showPercent val="0"/>
          <c:showBubbleSize val="0"/>
        </c:dLbls>
        <c:smooth val="0"/>
        <c:axId val="1161583032"/>
        <c:axId val="1161584344"/>
      </c:lineChart>
      <c:catAx>
        <c:axId val="1161583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584344"/>
        <c:crosses val="autoZero"/>
        <c:auto val="1"/>
        <c:lblAlgn val="ctr"/>
        <c:lblOffset val="100"/>
        <c:noMultiLvlLbl val="0"/>
      </c:catAx>
      <c:valAx>
        <c:axId val="1161584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583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sv-SE" sz="1800" b="0" i="0" baseline="0">
                <a:effectLst/>
              </a:rPr>
              <a:t>Kvinnor som tillfrågats om våldsutsatthet i samband med besök vid mödrahälsovård</a:t>
            </a:r>
            <a:endParaRPr lang="sv-SE">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rgbClr val="000000">
                    <a:lumMod val="65000"/>
                    <a:lumOff val="35000"/>
                  </a:srgbClr>
                </a:solidFill>
              </a:defRPr>
            </a:pPr>
            <a:endParaRPr lang="sv-SE"/>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bar"/>
        <c:grouping val="clustered"/>
        <c:varyColors val="0"/>
        <c:ser>
          <c:idx val="0"/>
          <c:order val="0"/>
          <c:tx>
            <c:strRef>
              <c:f>'5.30'!$B$5</c:f>
              <c:strCache>
                <c:ptCount val="1"/>
                <c:pt idx="0">
                  <c:v>2012</c:v>
                </c:pt>
              </c:strCache>
            </c:strRef>
          </c:tx>
          <c:spPr>
            <a:solidFill>
              <a:schemeClr val="accent1"/>
            </a:solidFill>
            <a:ln>
              <a:noFill/>
            </a:ln>
            <a:effectLst/>
          </c:spPr>
          <c:invertIfNegative val="0"/>
          <c:cat>
            <c:strRef>
              <c:f>'5.30'!$A$6:$A$26</c:f>
              <c:strCache>
                <c:ptCount val="21"/>
                <c:pt idx="0">
                  <c:v>Blekinge</c:v>
                </c:pt>
                <c:pt idx="1">
                  <c:v>Dalarna</c:v>
                </c:pt>
                <c:pt idx="2">
                  <c:v>Gotland</c:v>
                </c:pt>
                <c:pt idx="3">
                  <c:v>Gävleborg</c:v>
                </c:pt>
                <c:pt idx="4">
                  <c:v>Halland</c:v>
                </c:pt>
                <c:pt idx="5">
                  <c:v>Jämtland</c:v>
                </c:pt>
                <c:pt idx="6">
                  <c:v>Jönköping</c:v>
                </c:pt>
                <c:pt idx="7">
                  <c:v>Kalmar</c:v>
                </c:pt>
                <c:pt idx="8">
                  <c:v>Kronoberg</c:v>
                </c:pt>
                <c:pt idx="9">
                  <c:v>Norrbotten</c:v>
                </c:pt>
                <c:pt idx="10">
                  <c:v>Skåne</c:v>
                </c:pt>
                <c:pt idx="11">
                  <c:v>Stockholm</c:v>
                </c:pt>
                <c:pt idx="12">
                  <c:v>Sörmland</c:v>
                </c:pt>
                <c:pt idx="13">
                  <c:v>Uppsala</c:v>
                </c:pt>
                <c:pt idx="14">
                  <c:v>Värmland</c:v>
                </c:pt>
                <c:pt idx="15">
                  <c:v>Västerbotten</c:v>
                </c:pt>
                <c:pt idx="16">
                  <c:v>Västernorrland</c:v>
                </c:pt>
                <c:pt idx="17">
                  <c:v>Västmanland</c:v>
                </c:pt>
                <c:pt idx="18">
                  <c:v>Västra Götaland</c:v>
                </c:pt>
                <c:pt idx="19">
                  <c:v>Örebro</c:v>
                </c:pt>
                <c:pt idx="20">
                  <c:v>Östergötland</c:v>
                </c:pt>
              </c:strCache>
            </c:strRef>
          </c:cat>
          <c:val>
            <c:numRef>
              <c:f>'5.30'!$B$6:$B$26</c:f>
              <c:numCache>
                <c:formatCode>0</c:formatCode>
                <c:ptCount val="21"/>
                <c:pt idx="0">
                  <c:v>69.16</c:v>
                </c:pt>
                <c:pt idx="1">
                  <c:v>19.059999999999999</c:v>
                </c:pt>
                <c:pt idx="2">
                  <c:v>91.6</c:v>
                </c:pt>
                <c:pt idx="3">
                  <c:v>65.489999999999995</c:v>
                </c:pt>
                <c:pt idx="4">
                  <c:v>70.81</c:v>
                </c:pt>
                <c:pt idx="5">
                  <c:v>71.61</c:v>
                </c:pt>
                <c:pt idx="6">
                  <c:v>81.08</c:v>
                </c:pt>
                <c:pt idx="7">
                  <c:v>60.18</c:v>
                </c:pt>
                <c:pt idx="8">
                  <c:v>84.74</c:v>
                </c:pt>
                <c:pt idx="9">
                  <c:v>52.91</c:v>
                </c:pt>
                <c:pt idx="10">
                  <c:v>37.880000000000003</c:v>
                </c:pt>
                <c:pt idx="11">
                  <c:v>53.08</c:v>
                </c:pt>
                <c:pt idx="12">
                  <c:v>55.61</c:v>
                </c:pt>
                <c:pt idx="13">
                  <c:v>48.77</c:v>
                </c:pt>
                <c:pt idx="14">
                  <c:v>74.03</c:v>
                </c:pt>
                <c:pt idx="15">
                  <c:v>80.7</c:v>
                </c:pt>
                <c:pt idx="16">
                  <c:v>85.06</c:v>
                </c:pt>
                <c:pt idx="17">
                  <c:v>74.12</c:v>
                </c:pt>
                <c:pt idx="18">
                  <c:v>43.22</c:v>
                </c:pt>
                <c:pt idx="19">
                  <c:v>68.45</c:v>
                </c:pt>
                <c:pt idx="20">
                  <c:v>60.58</c:v>
                </c:pt>
              </c:numCache>
            </c:numRef>
          </c:val>
          <c:extLst>
            <c:ext xmlns:c16="http://schemas.microsoft.com/office/drawing/2014/chart" uri="{C3380CC4-5D6E-409C-BE32-E72D297353CC}">
              <c16:uniqueId val="{00000000-4C66-4F31-B8CB-205CDE4245E2}"/>
            </c:ext>
          </c:extLst>
        </c:ser>
        <c:ser>
          <c:idx val="1"/>
          <c:order val="1"/>
          <c:tx>
            <c:strRef>
              <c:f>'5.30'!$H$5</c:f>
              <c:strCache>
                <c:ptCount val="1"/>
                <c:pt idx="0">
                  <c:v>2018</c:v>
                </c:pt>
              </c:strCache>
            </c:strRef>
          </c:tx>
          <c:spPr>
            <a:solidFill>
              <a:schemeClr val="accent2"/>
            </a:solidFill>
            <a:ln>
              <a:noFill/>
            </a:ln>
            <a:effectLst/>
          </c:spPr>
          <c:invertIfNegative val="0"/>
          <c:val>
            <c:numRef>
              <c:f>'5.30'!$H$6:$H$26</c:f>
              <c:numCache>
                <c:formatCode>0</c:formatCode>
                <c:ptCount val="21"/>
                <c:pt idx="0">
                  <c:v>91.17</c:v>
                </c:pt>
                <c:pt idx="1">
                  <c:v>83.93</c:v>
                </c:pt>
                <c:pt idx="2">
                  <c:v>94.87</c:v>
                </c:pt>
                <c:pt idx="3">
                  <c:v>87.3</c:v>
                </c:pt>
                <c:pt idx="4">
                  <c:v>83.95</c:v>
                </c:pt>
                <c:pt idx="5">
                  <c:v>88.85</c:v>
                </c:pt>
                <c:pt idx="6">
                  <c:v>93.59</c:v>
                </c:pt>
                <c:pt idx="7">
                  <c:v>96.2</c:v>
                </c:pt>
                <c:pt idx="8">
                  <c:v>89.17</c:v>
                </c:pt>
                <c:pt idx="9">
                  <c:v>78.91</c:v>
                </c:pt>
                <c:pt idx="10">
                  <c:v>88.04</c:v>
                </c:pt>
                <c:pt idx="11">
                  <c:v>89.67</c:v>
                </c:pt>
                <c:pt idx="12">
                  <c:v>81.47</c:v>
                </c:pt>
                <c:pt idx="13">
                  <c:v>88.23</c:v>
                </c:pt>
                <c:pt idx="14">
                  <c:v>92.68</c:v>
                </c:pt>
                <c:pt idx="15">
                  <c:v>88.21</c:v>
                </c:pt>
                <c:pt idx="16">
                  <c:v>94.1</c:v>
                </c:pt>
                <c:pt idx="17">
                  <c:v>84.04</c:v>
                </c:pt>
                <c:pt idx="18">
                  <c:v>83.99</c:v>
                </c:pt>
                <c:pt idx="19">
                  <c:v>95.51</c:v>
                </c:pt>
                <c:pt idx="20">
                  <c:v>93.74</c:v>
                </c:pt>
              </c:numCache>
            </c:numRef>
          </c:val>
          <c:extLst>
            <c:ext xmlns:c16="http://schemas.microsoft.com/office/drawing/2014/chart" uri="{C3380CC4-5D6E-409C-BE32-E72D297353CC}">
              <c16:uniqueId val="{00000001-4C66-4F31-B8CB-205CDE4245E2}"/>
            </c:ext>
          </c:extLst>
        </c:ser>
        <c:dLbls>
          <c:showLegendKey val="0"/>
          <c:showVal val="0"/>
          <c:showCatName val="0"/>
          <c:showSerName val="0"/>
          <c:showPercent val="0"/>
          <c:showBubbleSize val="0"/>
        </c:dLbls>
        <c:gapWidth val="182"/>
        <c:axId val="1157145480"/>
        <c:axId val="1157143840"/>
      </c:barChart>
      <c:catAx>
        <c:axId val="1157145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143840"/>
        <c:crosses val="autoZero"/>
        <c:auto val="1"/>
        <c:lblAlgn val="ctr"/>
        <c:lblOffset val="100"/>
        <c:noMultiLvlLbl val="0"/>
      </c:catAx>
      <c:valAx>
        <c:axId val="115714384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71454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Helhetsintryck - Specialiserad</a:t>
            </a:r>
            <a:r>
              <a:rPr lang="sv-SE" baseline="0"/>
              <a:t> öppen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'5.31'!$B$8:$F$8</c:f>
              <c:strCache>
                <c:ptCount val="5"/>
                <c:pt idx="0">
                  <c:v>Kvinnor</c:v>
                </c:pt>
              </c:strCache>
            </c:strRef>
          </c:tx>
          <c:spPr>
            <a:ln w="28575" cap="rnd">
              <a:solidFill>
                <a:schemeClr val="accent1"/>
              </a:solidFill>
              <a:round/>
            </a:ln>
            <a:effectLst/>
          </c:spPr>
          <c:marker>
            <c:symbol val="none"/>
          </c:marker>
          <c:cat>
            <c:numRef>
              <c:f>'5.31'!$C$9:$F$9</c:f>
              <c:numCache>
                <c:formatCode>General</c:formatCode>
                <c:ptCount val="4"/>
                <c:pt idx="0">
                  <c:v>2016</c:v>
                </c:pt>
                <c:pt idx="1">
                  <c:v>2017</c:v>
                </c:pt>
                <c:pt idx="2">
                  <c:v>2018</c:v>
                </c:pt>
                <c:pt idx="3">
                  <c:v>2019</c:v>
                </c:pt>
              </c:numCache>
            </c:numRef>
          </c:cat>
          <c:val>
            <c:numRef>
              <c:f>'5.31'!$C$10:$F$10</c:f>
              <c:numCache>
                <c:formatCode>0.00</c:formatCode>
                <c:ptCount val="4"/>
                <c:pt idx="0">
                  <c:v>89.254562317186199</c:v>
                </c:pt>
                <c:pt idx="1">
                  <c:v>90.056375131717502</c:v>
                </c:pt>
                <c:pt idx="2">
                  <c:v>89.249745057505606</c:v>
                </c:pt>
                <c:pt idx="3">
                  <c:v>89.500673136681996</c:v>
                </c:pt>
              </c:numCache>
            </c:numRef>
          </c:val>
          <c:smooth val="0"/>
          <c:extLst>
            <c:ext xmlns:c16="http://schemas.microsoft.com/office/drawing/2014/chart" uri="{C3380CC4-5D6E-409C-BE32-E72D297353CC}">
              <c16:uniqueId val="{00000000-7459-4542-ABCF-ECABE1B7F98F}"/>
            </c:ext>
          </c:extLst>
        </c:ser>
        <c:ser>
          <c:idx val="1"/>
          <c:order val="1"/>
          <c:tx>
            <c:strRef>
              <c:f>'5.31'!$G$8:$K$8</c:f>
              <c:strCache>
                <c:ptCount val="5"/>
                <c:pt idx="0">
                  <c:v>Män</c:v>
                </c:pt>
              </c:strCache>
            </c:strRef>
          </c:tx>
          <c:spPr>
            <a:ln w="28575" cap="rnd">
              <a:solidFill>
                <a:schemeClr val="accent2"/>
              </a:solidFill>
              <a:round/>
            </a:ln>
            <a:effectLst/>
          </c:spPr>
          <c:marker>
            <c:symbol val="none"/>
          </c:marker>
          <c:cat>
            <c:numRef>
              <c:f>'5.31'!$C$9:$F$9</c:f>
              <c:numCache>
                <c:formatCode>General</c:formatCode>
                <c:ptCount val="4"/>
                <c:pt idx="0">
                  <c:v>2016</c:v>
                </c:pt>
                <c:pt idx="1">
                  <c:v>2017</c:v>
                </c:pt>
                <c:pt idx="2">
                  <c:v>2018</c:v>
                </c:pt>
                <c:pt idx="3">
                  <c:v>2019</c:v>
                </c:pt>
              </c:numCache>
            </c:numRef>
          </c:cat>
          <c:val>
            <c:numRef>
              <c:f>'5.31'!$H$10:$K$10</c:f>
              <c:numCache>
                <c:formatCode>0.00</c:formatCode>
                <c:ptCount val="4"/>
                <c:pt idx="0">
                  <c:v>90.921297717736095</c:v>
                </c:pt>
                <c:pt idx="1">
                  <c:v>89.977823977823903</c:v>
                </c:pt>
                <c:pt idx="2">
                  <c:v>90.293369606554606</c:v>
                </c:pt>
                <c:pt idx="3">
                  <c:v>90.485522442247998</c:v>
                </c:pt>
              </c:numCache>
            </c:numRef>
          </c:val>
          <c:smooth val="0"/>
          <c:extLst>
            <c:ext xmlns:c16="http://schemas.microsoft.com/office/drawing/2014/chart" uri="{C3380CC4-5D6E-409C-BE32-E72D297353CC}">
              <c16:uniqueId val="{00000001-7459-4542-ABCF-ECABE1B7F98F}"/>
            </c:ext>
          </c:extLst>
        </c:ser>
        <c:dLbls>
          <c:showLegendKey val="0"/>
          <c:showVal val="0"/>
          <c:showCatName val="0"/>
          <c:showSerName val="0"/>
          <c:showPercent val="0"/>
          <c:showBubbleSize val="0"/>
        </c:dLbls>
        <c:smooth val="0"/>
        <c:axId val="1793721120"/>
        <c:axId val="1904058624"/>
      </c:lineChart>
      <c:catAx>
        <c:axId val="179372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4058624"/>
        <c:crosses val="autoZero"/>
        <c:auto val="1"/>
        <c:lblAlgn val="ctr"/>
        <c:lblOffset val="100"/>
        <c:noMultiLvlLbl val="0"/>
      </c:catAx>
      <c:valAx>
        <c:axId val="1904058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37211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Helhetsintryck - Akutmottagningar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'5.31'!$B$44:$F$44</c:f>
              <c:strCache>
                <c:ptCount val="5"/>
                <c:pt idx="0">
                  <c:v>Kvinnor</c:v>
                </c:pt>
              </c:strCache>
            </c:strRef>
          </c:tx>
          <c:spPr>
            <a:ln w="28575" cap="rnd">
              <a:solidFill>
                <a:schemeClr val="accent1"/>
              </a:solidFill>
              <a:round/>
            </a:ln>
            <a:effectLst/>
          </c:spPr>
          <c:marker>
            <c:symbol val="none"/>
          </c:marker>
          <c:cat>
            <c:numRef>
              <c:f>'5.31'!$B$45:$F$45</c:f>
              <c:numCache>
                <c:formatCode>General</c:formatCode>
                <c:ptCount val="5"/>
                <c:pt idx="0">
                  <c:v>2015</c:v>
                </c:pt>
                <c:pt idx="1">
                  <c:v>2016</c:v>
                </c:pt>
                <c:pt idx="2">
                  <c:v>2017</c:v>
                </c:pt>
                <c:pt idx="3">
                  <c:v>2018</c:v>
                </c:pt>
                <c:pt idx="4">
                  <c:v>2019</c:v>
                </c:pt>
              </c:numCache>
            </c:numRef>
          </c:cat>
          <c:val>
            <c:numRef>
              <c:f>'5.31'!$B$46:$F$46</c:f>
              <c:numCache>
                <c:formatCode>#,##0.00</c:formatCode>
                <c:ptCount val="5"/>
                <c:pt idx="0">
                  <c:v>78.859180035650596</c:v>
                </c:pt>
                <c:pt idx="1">
                  <c:v>81.520223310926198</c:v>
                </c:pt>
                <c:pt idx="2">
                  <c:v>81.173101355372793</c:v>
                </c:pt>
                <c:pt idx="3">
                  <c:v>81.850820274273104</c:v>
                </c:pt>
                <c:pt idx="4">
                  <c:v>82.450998490066596</c:v>
                </c:pt>
              </c:numCache>
            </c:numRef>
          </c:val>
          <c:smooth val="0"/>
          <c:extLst>
            <c:ext xmlns:c16="http://schemas.microsoft.com/office/drawing/2014/chart" uri="{C3380CC4-5D6E-409C-BE32-E72D297353CC}">
              <c16:uniqueId val="{00000000-3382-4C2D-A366-00E13C2E2CEE}"/>
            </c:ext>
          </c:extLst>
        </c:ser>
        <c:ser>
          <c:idx val="1"/>
          <c:order val="1"/>
          <c:tx>
            <c:strRef>
              <c:f>'5.31'!$G$44:$K$44</c:f>
              <c:strCache>
                <c:ptCount val="5"/>
                <c:pt idx="0">
                  <c:v>Män</c:v>
                </c:pt>
              </c:strCache>
            </c:strRef>
          </c:tx>
          <c:spPr>
            <a:ln w="28575" cap="rnd">
              <a:solidFill>
                <a:schemeClr val="accent2"/>
              </a:solidFill>
              <a:round/>
            </a:ln>
            <a:effectLst/>
          </c:spPr>
          <c:marker>
            <c:symbol val="none"/>
          </c:marker>
          <c:cat>
            <c:numRef>
              <c:f>'5.31'!$B$45:$F$45</c:f>
              <c:numCache>
                <c:formatCode>General</c:formatCode>
                <c:ptCount val="5"/>
                <c:pt idx="0">
                  <c:v>2015</c:v>
                </c:pt>
                <c:pt idx="1">
                  <c:v>2016</c:v>
                </c:pt>
                <c:pt idx="2">
                  <c:v>2017</c:v>
                </c:pt>
                <c:pt idx="3">
                  <c:v>2018</c:v>
                </c:pt>
                <c:pt idx="4">
                  <c:v>2019</c:v>
                </c:pt>
              </c:numCache>
            </c:numRef>
          </c:cat>
          <c:val>
            <c:numRef>
              <c:f>'5.31'!$G$46:$K$46</c:f>
              <c:numCache>
                <c:formatCode>#,##0.00</c:formatCode>
                <c:ptCount val="5"/>
                <c:pt idx="0">
                  <c:v>82.687642498860001</c:v>
                </c:pt>
                <c:pt idx="1">
                  <c:v>84.177332681973596</c:v>
                </c:pt>
                <c:pt idx="2">
                  <c:v>84.291346264723998</c:v>
                </c:pt>
                <c:pt idx="3">
                  <c:v>84.7152946907283</c:v>
                </c:pt>
                <c:pt idx="4">
                  <c:v>86.875286932778806</c:v>
                </c:pt>
              </c:numCache>
            </c:numRef>
          </c:val>
          <c:smooth val="0"/>
          <c:extLst>
            <c:ext xmlns:c16="http://schemas.microsoft.com/office/drawing/2014/chart" uri="{C3380CC4-5D6E-409C-BE32-E72D297353CC}">
              <c16:uniqueId val="{00000001-3382-4C2D-A366-00E13C2E2CEE}"/>
            </c:ext>
          </c:extLst>
        </c:ser>
        <c:dLbls>
          <c:showLegendKey val="0"/>
          <c:showVal val="0"/>
          <c:showCatName val="0"/>
          <c:showSerName val="0"/>
          <c:showPercent val="0"/>
          <c:showBubbleSize val="0"/>
        </c:dLbls>
        <c:smooth val="0"/>
        <c:axId val="1161340512"/>
        <c:axId val="141117968"/>
      </c:lineChart>
      <c:catAx>
        <c:axId val="11613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17968"/>
        <c:crosses val="autoZero"/>
        <c:auto val="1"/>
        <c:lblAlgn val="ctr"/>
        <c:lblOffset val="100"/>
        <c:noMultiLvlLbl val="0"/>
      </c:catAx>
      <c:valAx>
        <c:axId val="1411179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613405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Klagomål till Patientnämnder efter de mest återkommande delproblemen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'5.32'!$F$9:$F$11</c:f>
              <c:strCache>
                <c:ptCount val="3"/>
                <c:pt idx="0">
                  <c:v>Könsfördelning (%)</c:v>
                </c:pt>
                <c:pt idx="1">
                  <c:v>Kvinnor</c:v>
                </c:pt>
                <c:pt idx="2">
                  <c:v>2017</c:v>
                </c:pt>
              </c:strCache>
            </c:strRef>
          </c:tx>
          <c:spPr>
            <a:solidFill>
              <a:schemeClr val="accent1"/>
            </a:solidFill>
            <a:ln>
              <a:noFill/>
            </a:ln>
            <a:effectLst/>
          </c:spPr>
          <c:invertIfNegative val="0"/>
          <c:cat>
            <c:strRef>
              <c:f>'5.32'!$A$12:$A$21</c:f>
              <c:strCache>
                <c:ptCount val="10"/>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strCache>
            </c:strRef>
          </c:cat>
          <c:val>
            <c:numRef>
              <c:f>'5.32'!$F$12:$F$21</c:f>
              <c:numCache>
                <c:formatCode>0.00</c:formatCode>
                <c:ptCount val="10"/>
                <c:pt idx="0">
                  <c:v>59.099999999999994</c:v>
                </c:pt>
                <c:pt idx="1">
                  <c:v>68.5</c:v>
                </c:pt>
                <c:pt idx="2">
                  <c:v>59.699999999999996</c:v>
                </c:pt>
                <c:pt idx="3">
                  <c:v>58.599999999999994</c:v>
                </c:pt>
                <c:pt idx="4">
                  <c:v>54.29999999999999</c:v>
                </c:pt>
                <c:pt idx="5">
                  <c:v>58.8</c:v>
                </c:pt>
                <c:pt idx="6">
                  <c:v>56.999999999999993</c:v>
                </c:pt>
                <c:pt idx="7">
                  <c:v>58.20000000000001</c:v>
                </c:pt>
                <c:pt idx="8">
                  <c:v>55.2</c:v>
                </c:pt>
                <c:pt idx="9">
                  <c:v>54.6</c:v>
                </c:pt>
              </c:numCache>
            </c:numRef>
          </c:val>
          <c:extLst>
            <c:ext xmlns:c16="http://schemas.microsoft.com/office/drawing/2014/chart" uri="{C3380CC4-5D6E-409C-BE32-E72D297353CC}">
              <c16:uniqueId val="{00000000-2791-49FA-9E34-002D30EC9673}"/>
            </c:ext>
          </c:extLst>
        </c:ser>
        <c:ser>
          <c:idx val="1"/>
          <c:order val="1"/>
          <c:tx>
            <c:strRef>
              <c:f>'5.32'!$G$9:$G$11</c:f>
              <c:strCache>
                <c:ptCount val="3"/>
                <c:pt idx="0">
                  <c:v>Könsfördelning (%)</c:v>
                </c:pt>
                <c:pt idx="1">
                  <c:v>Kvinnor</c:v>
                </c:pt>
                <c:pt idx="2">
                  <c:v>2019</c:v>
                </c:pt>
              </c:strCache>
            </c:strRef>
          </c:tx>
          <c:spPr>
            <a:solidFill>
              <a:schemeClr val="accent2"/>
            </a:solidFill>
            <a:ln>
              <a:noFill/>
            </a:ln>
            <a:effectLst/>
          </c:spPr>
          <c:invertIfNegative val="0"/>
          <c:cat>
            <c:strRef>
              <c:f>'5.32'!$A$12:$A$21</c:f>
              <c:strCache>
                <c:ptCount val="10"/>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strCache>
            </c:strRef>
          </c:cat>
          <c:val>
            <c:numRef>
              <c:f>'5.32'!$G$12:$G$21</c:f>
              <c:numCache>
                <c:formatCode>0.00</c:formatCode>
                <c:ptCount val="10"/>
                <c:pt idx="0">
                  <c:v>59.299395161290327</c:v>
                </c:pt>
                <c:pt idx="1">
                  <c:v>68.279240661359466</c:v>
                </c:pt>
                <c:pt idx="2">
                  <c:v>62.021857923497272</c:v>
                </c:pt>
                <c:pt idx="3">
                  <c:v>59.118409680207428</c:v>
                </c:pt>
                <c:pt idx="4">
                  <c:v>57.674722403657739</c:v>
                </c:pt>
                <c:pt idx="5">
                  <c:v>55.812701829924649</c:v>
                </c:pt>
                <c:pt idx="6">
                  <c:v>59.396853146853147</c:v>
                </c:pt>
                <c:pt idx="7">
                  <c:v>53.824036802760212</c:v>
                </c:pt>
                <c:pt idx="8">
                  <c:v>59.529312880857319</c:v>
                </c:pt>
                <c:pt idx="9">
                  <c:v>53.269133299543846</c:v>
                </c:pt>
              </c:numCache>
            </c:numRef>
          </c:val>
          <c:extLst>
            <c:ext xmlns:c16="http://schemas.microsoft.com/office/drawing/2014/chart" uri="{C3380CC4-5D6E-409C-BE32-E72D297353CC}">
              <c16:uniqueId val="{00000001-2791-49FA-9E34-002D30EC9673}"/>
            </c:ext>
          </c:extLst>
        </c:ser>
        <c:ser>
          <c:idx val="2"/>
          <c:order val="2"/>
          <c:tx>
            <c:strRef>
              <c:f>'5.32'!$H$9:$H$11</c:f>
              <c:strCache>
                <c:ptCount val="3"/>
                <c:pt idx="0">
                  <c:v>Könsfördelning (%)</c:v>
                </c:pt>
                <c:pt idx="1">
                  <c:v>Män</c:v>
                </c:pt>
                <c:pt idx="2">
                  <c:v>2017</c:v>
                </c:pt>
              </c:strCache>
            </c:strRef>
          </c:tx>
          <c:spPr>
            <a:solidFill>
              <a:schemeClr val="accent3"/>
            </a:solidFill>
            <a:ln>
              <a:noFill/>
            </a:ln>
            <a:effectLst/>
          </c:spPr>
          <c:invertIfNegative val="0"/>
          <c:cat>
            <c:strRef>
              <c:f>'5.32'!$A$12:$A$21</c:f>
              <c:strCache>
                <c:ptCount val="10"/>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strCache>
            </c:strRef>
          </c:cat>
          <c:val>
            <c:numRef>
              <c:f>'5.32'!$H$12:$H$21</c:f>
              <c:numCache>
                <c:formatCode>0.00</c:formatCode>
                <c:ptCount val="10"/>
                <c:pt idx="0">
                  <c:v>39.4</c:v>
                </c:pt>
                <c:pt idx="1">
                  <c:v>29.299999999999997</c:v>
                </c:pt>
                <c:pt idx="2">
                  <c:v>39.299999999999997</c:v>
                </c:pt>
                <c:pt idx="3">
                  <c:v>40.5</c:v>
                </c:pt>
                <c:pt idx="4">
                  <c:v>42.9</c:v>
                </c:pt>
                <c:pt idx="5">
                  <c:v>39.9</c:v>
                </c:pt>
                <c:pt idx="6">
                  <c:v>41.7</c:v>
                </c:pt>
                <c:pt idx="7">
                  <c:v>39.6</c:v>
                </c:pt>
                <c:pt idx="8">
                  <c:v>43.4</c:v>
                </c:pt>
                <c:pt idx="9">
                  <c:v>43.8</c:v>
                </c:pt>
              </c:numCache>
            </c:numRef>
          </c:val>
          <c:extLst>
            <c:ext xmlns:c16="http://schemas.microsoft.com/office/drawing/2014/chart" uri="{C3380CC4-5D6E-409C-BE32-E72D297353CC}">
              <c16:uniqueId val="{00000002-2791-49FA-9E34-002D30EC9673}"/>
            </c:ext>
          </c:extLst>
        </c:ser>
        <c:ser>
          <c:idx val="3"/>
          <c:order val="3"/>
          <c:tx>
            <c:strRef>
              <c:f>'5.32'!$I$9:$I$11</c:f>
              <c:strCache>
                <c:ptCount val="3"/>
                <c:pt idx="0">
                  <c:v>Könsfördelning (%)</c:v>
                </c:pt>
                <c:pt idx="1">
                  <c:v>Män</c:v>
                </c:pt>
                <c:pt idx="2">
                  <c:v>2019</c:v>
                </c:pt>
              </c:strCache>
            </c:strRef>
          </c:tx>
          <c:spPr>
            <a:solidFill>
              <a:schemeClr val="accent4"/>
            </a:solidFill>
            <a:ln>
              <a:noFill/>
            </a:ln>
            <a:effectLst/>
          </c:spPr>
          <c:invertIfNegative val="0"/>
          <c:cat>
            <c:strRef>
              <c:f>'5.32'!$A$12:$A$21</c:f>
              <c:strCache>
                <c:ptCount val="10"/>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strCache>
            </c:strRef>
          </c:cat>
          <c:val>
            <c:numRef>
              <c:f>'5.32'!$I$12:$I$21</c:f>
              <c:numCache>
                <c:formatCode>0.00</c:formatCode>
                <c:ptCount val="10"/>
                <c:pt idx="0">
                  <c:v>38.961693548387096</c:v>
                </c:pt>
                <c:pt idx="1">
                  <c:v>28.903857930189837</c:v>
                </c:pt>
                <c:pt idx="2">
                  <c:v>35.73770491803279</c:v>
                </c:pt>
                <c:pt idx="3">
                  <c:v>38.980121002592909</c:v>
                </c:pt>
                <c:pt idx="4">
                  <c:v>40.725016329196606</c:v>
                </c:pt>
                <c:pt idx="5">
                  <c:v>42.841765339074271</c:v>
                </c:pt>
                <c:pt idx="6">
                  <c:v>38.986013986013987</c:v>
                </c:pt>
                <c:pt idx="7">
                  <c:v>44.220816561242096</c:v>
                </c:pt>
                <c:pt idx="8">
                  <c:v>38.957764236184076</c:v>
                </c:pt>
                <c:pt idx="9">
                  <c:v>45.058286872782567</c:v>
                </c:pt>
              </c:numCache>
            </c:numRef>
          </c:val>
          <c:extLst>
            <c:ext xmlns:c16="http://schemas.microsoft.com/office/drawing/2014/chart" uri="{C3380CC4-5D6E-409C-BE32-E72D297353CC}">
              <c16:uniqueId val="{00000003-2791-49FA-9E34-002D30EC9673}"/>
            </c:ext>
          </c:extLst>
        </c:ser>
        <c:dLbls>
          <c:showLegendKey val="0"/>
          <c:showVal val="0"/>
          <c:showCatName val="0"/>
          <c:showSerName val="0"/>
          <c:showPercent val="0"/>
          <c:showBubbleSize val="0"/>
        </c:dLbls>
        <c:gapWidth val="219"/>
        <c:overlap val="-27"/>
        <c:axId val="1510735696"/>
        <c:axId val="1302500224"/>
      </c:barChart>
      <c:catAx>
        <c:axId val="1510735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2500224"/>
        <c:crosses val="autoZero"/>
        <c:auto val="1"/>
        <c:lblAlgn val="ctr"/>
        <c:lblOffset val="100"/>
        <c:noMultiLvlLbl val="0"/>
      </c:catAx>
      <c:valAx>
        <c:axId val="13025002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0735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Klagomål till Patientnämnder efter de mest återkommande delproblemen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Kvinnor 2017</c:v>
          </c:tx>
          <c:spPr>
            <a:solidFill>
              <a:schemeClr val="accent1">
                <a:lumMod val="75000"/>
              </a:schemeClr>
            </a:solidFill>
            <a:ln>
              <a:noFill/>
            </a:ln>
            <a:effectLst/>
          </c:spPr>
          <c:invertIfNegative val="0"/>
          <c:cat>
            <c:strRef>
              <c:f>'5.32'!$A$12:$A$22</c:f>
              <c:strCache>
                <c:ptCount val="11"/>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pt idx="10">
                  <c:v>Totalt</c:v>
                </c:pt>
              </c:strCache>
            </c:strRef>
          </c:cat>
          <c:val>
            <c:numRef>
              <c:f>'5.32'!$B$11:$B$21</c:f>
              <c:numCache>
                <c:formatCode>#,##0</c:formatCode>
                <c:ptCount val="11"/>
                <c:pt idx="0" formatCode="General">
                  <c:v>2017</c:v>
                </c:pt>
                <c:pt idx="1">
                  <c:v>3061</c:v>
                </c:pt>
                <c:pt idx="2">
                  <c:v>2364</c:v>
                </c:pt>
                <c:pt idx="3">
                  <c:v>2083</c:v>
                </c:pt>
                <c:pt idx="4">
                  <c:v>1431</c:v>
                </c:pt>
                <c:pt idx="5">
                  <c:v>1298</c:v>
                </c:pt>
                <c:pt idx="6">
                  <c:v>1172</c:v>
                </c:pt>
                <c:pt idx="7">
                  <c:v>1330</c:v>
                </c:pt>
                <c:pt idx="8">
                  <c:v>1119</c:v>
                </c:pt>
                <c:pt idx="9">
                  <c:v>695</c:v>
                </c:pt>
                <c:pt idx="10">
                  <c:v>617</c:v>
                </c:pt>
              </c:numCache>
            </c:numRef>
          </c:val>
          <c:extLst>
            <c:ext xmlns:c16="http://schemas.microsoft.com/office/drawing/2014/chart" uri="{C3380CC4-5D6E-409C-BE32-E72D297353CC}">
              <c16:uniqueId val="{00000000-983A-4DFE-950F-CD1CFD719B4C}"/>
            </c:ext>
          </c:extLst>
        </c:ser>
        <c:ser>
          <c:idx val="1"/>
          <c:order val="1"/>
          <c:tx>
            <c:v>Kvinnor 2019</c:v>
          </c:tx>
          <c:spPr>
            <a:solidFill>
              <a:schemeClr val="accent1"/>
            </a:solidFill>
            <a:ln>
              <a:noFill/>
            </a:ln>
            <a:effectLst/>
          </c:spPr>
          <c:invertIfNegative val="0"/>
          <c:cat>
            <c:strRef>
              <c:f>'5.32'!$A$12:$A$22</c:f>
              <c:strCache>
                <c:ptCount val="11"/>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pt idx="10">
                  <c:v>Totalt</c:v>
                </c:pt>
              </c:strCache>
            </c:strRef>
          </c:cat>
          <c:val>
            <c:numRef>
              <c:f>'5.32'!$C$11:$C$21</c:f>
              <c:numCache>
                <c:formatCode>#,##0</c:formatCode>
                <c:ptCount val="11"/>
                <c:pt idx="0" formatCode="General">
                  <c:v>2019</c:v>
                </c:pt>
                <c:pt idx="1">
                  <c:v>2353</c:v>
                </c:pt>
                <c:pt idx="2">
                  <c:v>2230</c:v>
                </c:pt>
                <c:pt idx="3">
                  <c:v>1135</c:v>
                </c:pt>
                <c:pt idx="4">
                  <c:v>684</c:v>
                </c:pt>
                <c:pt idx="5">
                  <c:v>1766</c:v>
                </c:pt>
                <c:pt idx="6">
                  <c:v>1037</c:v>
                </c:pt>
                <c:pt idx="7">
                  <c:v>1359</c:v>
                </c:pt>
                <c:pt idx="8">
                  <c:v>936</c:v>
                </c:pt>
                <c:pt idx="9">
                  <c:v>2833</c:v>
                </c:pt>
                <c:pt idx="10">
                  <c:v>1051</c:v>
                </c:pt>
              </c:numCache>
            </c:numRef>
          </c:val>
          <c:extLst>
            <c:ext xmlns:c16="http://schemas.microsoft.com/office/drawing/2014/chart" uri="{C3380CC4-5D6E-409C-BE32-E72D297353CC}">
              <c16:uniqueId val="{00000001-983A-4DFE-950F-CD1CFD719B4C}"/>
            </c:ext>
          </c:extLst>
        </c:ser>
        <c:ser>
          <c:idx val="2"/>
          <c:order val="2"/>
          <c:tx>
            <c:v>Män 2017</c:v>
          </c:tx>
          <c:spPr>
            <a:solidFill>
              <a:schemeClr val="accent2">
                <a:lumMod val="75000"/>
              </a:schemeClr>
            </a:solidFill>
            <a:ln>
              <a:noFill/>
            </a:ln>
            <a:effectLst/>
          </c:spPr>
          <c:invertIfNegative val="0"/>
          <c:cat>
            <c:strRef>
              <c:f>'5.32'!$A$12:$A$22</c:f>
              <c:strCache>
                <c:ptCount val="11"/>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pt idx="10">
                  <c:v>Totalt</c:v>
                </c:pt>
              </c:strCache>
            </c:strRef>
          </c:cat>
          <c:val>
            <c:numRef>
              <c:f>'5.32'!$D$11:$D$21</c:f>
              <c:numCache>
                <c:formatCode>#,##0</c:formatCode>
                <c:ptCount val="11"/>
                <c:pt idx="0" formatCode="General">
                  <c:v>2017</c:v>
                </c:pt>
                <c:pt idx="1">
                  <c:v>2037</c:v>
                </c:pt>
                <c:pt idx="2">
                  <c:v>1012</c:v>
                </c:pt>
                <c:pt idx="3">
                  <c:v>1372</c:v>
                </c:pt>
                <c:pt idx="4">
                  <c:v>988</c:v>
                </c:pt>
                <c:pt idx="5">
                  <c:v>1025</c:v>
                </c:pt>
                <c:pt idx="6">
                  <c:v>795</c:v>
                </c:pt>
                <c:pt idx="7">
                  <c:v>974</c:v>
                </c:pt>
                <c:pt idx="8">
                  <c:v>762</c:v>
                </c:pt>
                <c:pt idx="9">
                  <c:v>547</c:v>
                </c:pt>
                <c:pt idx="10">
                  <c:v>495</c:v>
                </c:pt>
              </c:numCache>
            </c:numRef>
          </c:val>
          <c:extLst>
            <c:ext xmlns:c16="http://schemas.microsoft.com/office/drawing/2014/chart" uri="{C3380CC4-5D6E-409C-BE32-E72D297353CC}">
              <c16:uniqueId val="{00000002-983A-4DFE-950F-CD1CFD719B4C}"/>
            </c:ext>
          </c:extLst>
        </c:ser>
        <c:ser>
          <c:idx val="3"/>
          <c:order val="3"/>
          <c:tx>
            <c:v>Män 2019</c:v>
          </c:tx>
          <c:spPr>
            <a:solidFill>
              <a:schemeClr val="accent2"/>
            </a:solidFill>
            <a:ln>
              <a:noFill/>
            </a:ln>
            <a:effectLst/>
          </c:spPr>
          <c:invertIfNegative val="0"/>
          <c:cat>
            <c:strRef>
              <c:f>'5.32'!$A$12:$A$22</c:f>
              <c:strCache>
                <c:ptCount val="11"/>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pt idx="10">
                  <c:v>Totalt</c:v>
                </c:pt>
              </c:strCache>
            </c:strRef>
          </c:cat>
          <c:val>
            <c:numRef>
              <c:f>'5.32'!$E$11:$E$21</c:f>
              <c:numCache>
                <c:formatCode>#,##0</c:formatCode>
                <c:ptCount val="11"/>
                <c:pt idx="0" formatCode="General">
                  <c:v>2019</c:v>
                </c:pt>
                <c:pt idx="1">
                  <c:v>1546</c:v>
                </c:pt>
                <c:pt idx="2">
                  <c:v>944</c:v>
                </c:pt>
                <c:pt idx="3">
                  <c:v>654</c:v>
                </c:pt>
                <c:pt idx="4">
                  <c:v>451</c:v>
                </c:pt>
                <c:pt idx="5">
                  <c:v>1247</c:v>
                </c:pt>
                <c:pt idx="6">
                  <c:v>796</c:v>
                </c:pt>
                <c:pt idx="7">
                  <c:v>892</c:v>
                </c:pt>
                <c:pt idx="8">
                  <c:v>769</c:v>
                </c:pt>
                <c:pt idx="9">
                  <c:v>1854</c:v>
                </c:pt>
                <c:pt idx="10">
                  <c:v>889</c:v>
                </c:pt>
              </c:numCache>
            </c:numRef>
          </c:val>
          <c:extLst>
            <c:ext xmlns:c16="http://schemas.microsoft.com/office/drawing/2014/chart" uri="{C3380CC4-5D6E-409C-BE32-E72D297353CC}">
              <c16:uniqueId val="{00000003-983A-4DFE-950F-CD1CFD719B4C}"/>
            </c:ext>
          </c:extLst>
        </c:ser>
        <c:dLbls>
          <c:showLegendKey val="0"/>
          <c:showVal val="0"/>
          <c:showCatName val="0"/>
          <c:showSerName val="0"/>
          <c:showPercent val="0"/>
          <c:showBubbleSize val="0"/>
        </c:dLbls>
        <c:gapWidth val="219"/>
        <c:overlap val="-27"/>
        <c:axId val="700918720"/>
        <c:axId val="700922984"/>
      </c:barChart>
      <c:catAx>
        <c:axId val="700918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922984"/>
        <c:crosses val="autoZero"/>
        <c:auto val="1"/>
        <c:lblAlgn val="ctr"/>
        <c:lblOffset val="100"/>
        <c:noMultiLvlLbl val="0"/>
      </c:catAx>
      <c:valAx>
        <c:axId val="700922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091872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Klagomål till Patientnämnder efter de mest återkommande delproblemen, könsfördelning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Kvinnor</c:v>
          </c:tx>
          <c:spPr>
            <a:solidFill>
              <a:schemeClr val="accent1"/>
            </a:solidFill>
            <a:ln>
              <a:noFill/>
            </a:ln>
            <a:effectLst/>
          </c:spPr>
          <c:invertIfNegative val="0"/>
          <c:cat>
            <c:strRef>
              <c:f>'5.32'!$A$12:$A$22</c:f>
              <c:strCache>
                <c:ptCount val="11"/>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pt idx="10">
                  <c:v>Totalt</c:v>
                </c:pt>
              </c:strCache>
            </c:strRef>
          </c:cat>
          <c:val>
            <c:numRef>
              <c:f>'5.32'!$G$12:$G$22</c:f>
              <c:numCache>
                <c:formatCode>0.00</c:formatCode>
                <c:ptCount val="11"/>
                <c:pt idx="0">
                  <c:v>59.299395161290327</c:v>
                </c:pt>
                <c:pt idx="1">
                  <c:v>68.279240661359466</c:v>
                </c:pt>
                <c:pt idx="2">
                  <c:v>62.021857923497272</c:v>
                </c:pt>
                <c:pt idx="3">
                  <c:v>59.118409680207428</c:v>
                </c:pt>
                <c:pt idx="4">
                  <c:v>57.674722403657739</c:v>
                </c:pt>
                <c:pt idx="5">
                  <c:v>55.812701829924649</c:v>
                </c:pt>
                <c:pt idx="6">
                  <c:v>59.396853146853147</c:v>
                </c:pt>
                <c:pt idx="7">
                  <c:v>53.824036802760212</c:v>
                </c:pt>
                <c:pt idx="8">
                  <c:v>59.529312880857319</c:v>
                </c:pt>
                <c:pt idx="9">
                  <c:v>53.269133299543846</c:v>
                </c:pt>
                <c:pt idx="10">
                  <c:v>59.397683397683402</c:v>
                </c:pt>
              </c:numCache>
            </c:numRef>
          </c:val>
          <c:extLst>
            <c:ext xmlns:c16="http://schemas.microsoft.com/office/drawing/2014/chart" uri="{C3380CC4-5D6E-409C-BE32-E72D297353CC}">
              <c16:uniqueId val="{00000000-FE7D-4124-B37B-7208F721CB56}"/>
            </c:ext>
          </c:extLst>
        </c:ser>
        <c:ser>
          <c:idx val="1"/>
          <c:order val="1"/>
          <c:tx>
            <c:v>Män</c:v>
          </c:tx>
          <c:spPr>
            <a:solidFill>
              <a:schemeClr val="accent2"/>
            </a:solidFill>
            <a:ln>
              <a:noFill/>
            </a:ln>
            <a:effectLst/>
          </c:spPr>
          <c:invertIfNegative val="0"/>
          <c:cat>
            <c:strRef>
              <c:f>'5.32'!$A$12:$A$22</c:f>
              <c:strCache>
                <c:ptCount val="11"/>
                <c:pt idx="0">
                  <c:v>Behandling</c:v>
                </c:pt>
                <c:pt idx="1">
                  <c:v>Bemötande</c:v>
                </c:pt>
                <c:pt idx="2">
                  <c:v>Delaktig</c:v>
                </c:pt>
                <c:pt idx="3">
                  <c:v>Diagnos</c:v>
                </c:pt>
                <c:pt idx="4">
                  <c:v>Information</c:v>
                </c:pt>
                <c:pt idx="5">
                  <c:v>Läkemedel</c:v>
                </c:pt>
                <c:pt idx="6">
                  <c:v>Resultat</c:v>
                </c:pt>
                <c:pt idx="7">
                  <c:v>Tillgänglighet till vården</c:v>
                </c:pt>
                <c:pt idx="8">
                  <c:v>Undersökning/bedömning</c:v>
                </c:pt>
                <c:pt idx="9">
                  <c:v>Väntetider i vården</c:v>
                </c:pt>
                <c:pt idx="10">
                  <c:v>Totalt</c:v>
                </c:pt>
              </c:strCache>
            </c:strRef>
          </c:cat>
          <c:val>
            <c:numRef>
              <c:f>'5.32'!$I$12:$I$22</c:f>
              <c:numCache>
                <c:formatCode>0.00</c:formatCode>
                <c:ptCount val="11"/>
                <c:pt idx="0">
                  <c:v>38.961693548387096</c:v>
                </c:pt>
                <c:pt idx="1">
                  <c:v>28.903857930189837</c:v>
                </c:pt>
                <c:pt idx="2">
                  <c:v>35.73770491803279</c:v>
                </c:pt>
                <c:pt idx="3">
                  <c:v>38.980121002592909</c:v>
                </c:pt>
                <c:pt idx="4">
                  <c:v>40.725016329196606</c:v>
                </c:pt>
                <c:pt idx="5">
                  <c:v>42.841765339074271</c:v>
                </c:pt>
                <c:pt idx="6">
                  <c:v>38.986013986013987</c:v>
                </c:pt>
                <c:pt idx="7">
                  <c:v>44.220816561242096</c:v>
                </c:pt>
                <c:pt idx="8">
                  <c:v>38.957764236184076</c:v>
                </c:pt>
                <c:pt idx="9">
                  <c:v>45.058286872782567</c:v>
                </c:pt>
                <c:pt idx="10">
                  <c:v>38.772200772200769</c:v>
                </c:pt>
              </c:numCache>
            </c:numRef>
          </c:val>
          <c:extLst>
            <c:ext xmlns:c16="http://schemas.microsoft.com/office/drawing/2014/chart" uri="{C3380CC4-5D6E-409C-BE32-E72D297353CC}">
              <c16:uniqueId val="{00000001-FE7D-4124-B37B-7208F721CB56}"/>
            </c:ext>
          </c:extLst>
        </c:ser>
        <c:dLbls>
          <c:showLegendKey val="0"/>
          <c:showVal val="0"/>
          <c:showCatName val="0"/>
          <c:showSerName val="0"/>
          <c:showPercent val="0"/>
          <c:showBubbleSize val="0"/>
        </c:dLbls>
        <c:gapWidth val="150"/>
        <c:overlap val="100"/>
        <c:axId val="826891704"/>
        <c:axId val="826887768"/>
      </c:barChart>
      <c:catAx>
        <c:axId val="826891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6887768"/>
        <c:crosses val="autoZero"/>
        <c:auto val="1"/>
        <c:lblAlgn val="ctr"/>
        <c:lblOffset val="100"/>
        <c:noMultiLvlLbl val="0"/>
      </c:catAx>
      <c:valAx>
        <c:axId val="82688776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68917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'5.2 dia'!$B$18:$C$18</c:f>
              <c:strCache>
                <c:ptCount val="2"/>
                <c:pt idx="0">
                  <c:v>Eftergymnasial utbildning, kortare än 3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7B37-45C1-8CB7-619272875D09}"/>
              </c:ext>
            </c:extLst>
          </c:dPt>
          <c:errBars>
            <c:errDir val="y"/>
            <c:errBarType val="both"/>
            <c:errValType val="cust"/>
            <c:noEndCap val="0"/>
            <c:plus>
              <c:numRef>
                <c:f>'5.2 dia'!$D$28:$M$28</c:f>
                <c:numCache>
                  <c:formatCode>"±"\ 0.0</c:formatCode>
                  <c:ptCount val="10"/>
                  <c:pt idx="0">
                    <c:v>3</c:v>
                  </c:pt>
                  <c:pt idx="1">
                    <c:v>3.4</c:v>
                  </c:pt>
                  <c:pt idx="2">
                    <c:v>2.8</c:v>
                  </c:pt>
                  <c:pt idx="4">
                    <c:v>2.4</c:v>
                  </c:pt>
                  <c:pt idx="5">
                    <c:v>3.1</c:v>
                  </c:pt>
                  <c:pt idx="6">
                    <c:v>2.9</c:v>
                  </c:pt>
                  <c:pt idx="7">
                    <c:v>3.1</c:v>
                  </c:pt>
                  <c:pt idx="8">
                    <c:v>3.2</c:v>
                  </c:pt>
                  <c:pt idx="9">
                    <c:v>3.3</c:v>
                  </c:pt>
                </c:numCache>
              </c:numRef>
            </c:plus>
            <c:minus>
              <c:numRef>
                <c:f>'5.2 dia'!$D$28:$M$28</c:f>
                <c:numCache>
                  <c:formatCode>"±"\ 0.0</c:formatCode>
                  <c:ptCount val="10"/>
                  <c:pt idx="0">
                    <c:v>3</c:v>
                  </c:pt>
                  <c:pt idx="1">
                    <c:v>3.4</c:v>
                  </c:pt>
                  <c:pt idx="2">
                    <c:v>2.8</c:v>
                  </c:pt>
                  <c:pt idx="4">
                    <c:v>2.4</c:v>
                  </c:pt>
                  <c:pt idx="5">
                    <c:v>3.1</c:v>
                  </c:pt>
                  <c:pt idx="6">
                    <c:v>2.9</c:v>
                  </c:pt>
                  <c:pt idx="7">
                    <c:v>3.1</c:v>
                  </c:pt>
                  <c:pt idx="8">
                    <c:v>3.2</c:v>
                  </c:pt>
                  <c:pt idx="9">
                    <c:v>3.3</c:v>
                  </c:pt>
                </c:numCache>
              </c:numRef>
            </c:minus>
            <c:spPr>
              <a:noFill/>
              <a:ln w="9525" cap="flat" cmpd="sng" algn="ctr">
                <a:solidFill>
                  <a:srgbClr val="9ECACA"/>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dia'!$D$18:$M$18</c:f>
              <c:numCache>
                <c:formatCode>0.0</c:formatCode>
                <c:ptCount val="10"/>
                <c:pt idx="0">
                  <c:v>81.7</c:v>
                </c:pt>
                <c:pt idx="1">
                  <c:v>77.900000000000006</c:v>
                </c:pt>
                <c:pt idx="2">
                  <c:v>82.2</c:v>
                </c:pt>
                <c:pt idx="4">
                  <c:v>87.9</c:v>
                </c:pt>
                <c:pt idx="5">
                  <c:v>84.8</c:v>
                </c:pt>
                <c:pt idx="6">
                  <c:v>85.2</c:v>
                </c:pt>
                <c:pt idx="7">
                  <c:v>84.1</c:v>
                </c:pt>
                <c:pt idx="8">
                  <c:v>82.3</c:v>
                </c:pt>
                <c:pt idx="9">
                  <c:v>81.7</c:v>
                </c:pt>
              </c:numCache>
            </c:numRef>
          </c:val>
          <c:smooth val="0"/>
          <c:extLst>
            <c:ext xmlns:c16="http://schemas.microsoft.com/office/drawing/2014/chart" uri="{C3380CC4-5D6E-409C-BE32-E72D297353CC}">
              <c16:uniqueId val="{00000000-64CA-463C-A715-C1E2EA5CAB71}"/>
            </c:ext>
          </c:extLst>
        </c:ser>
        <c:ser>
          <c:idx val="1"/>
          <c:order val="1"/>
          <c:tx>
            <c:strRef>
              <c:f>'5.2 dia'!$B$19:$C$19</c:f>
              <c:strCache>
                <c:ptCount val="2"/>
                <c:pt idx="0">
                  <c:v>Eftergymnasial utbildning, kortare än 3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7B37-45C1-8CB7-619272875D09}"/>
              </c:ext>
            </c:extLst>
          </c:dPt>
          <c:errBars>
            <c:errDir val="y"/>
            <c:errBarType val="both"/>
            <c:errValType val="cust"/>
            <c:noEndCap val="0"/>
            <c:plus>
              <c:numRef>
                <c:f>'5.2 dia'!$D$29:$M$29</c:f>
                <c:numCache>
                  <c:formatCode>"±"\ 0.0</c:formatCode>
                  <c:ptCount val="10"/>
                  <c:pt idx="0">
                    <c:v>2.8</c:v>
                  </c:pt>
                  <c:pt idx="1">
                    <c:v>2.8</c:v>
                  </c:pt>
                  <c:pt idx="2">
                    <c:v>2.9</c:v>
                  </c:pt>
                  <c:pt idx="4">
                    <c:v>2.4</c:v>
                  </c:pt>
                  <c:pt idx="5">
                    <c:v>2.9</c:v>
                  </c:pt>
                  <c:pt idx="6">
                    <c:v>3.1</c:v>
                  </c:pt>
                  <c:pt idx="7">
                    <c:v>3.2</c:v>
                  </c:pt>
                  <c:pt idx="8">
                    <c:v>3.2</c:v>
                  </c:pt>
                  <c:pt idx="9">
                    <c:v>3.2</c:v>
                  </c:pt>
                </c:numCache>
              </c:numRef>
            </c:plus>
            <c:minus>
              <c:numRef>
                <c:f>'5.2 dia'!$D$29:$M$29</c:f>
                <c:numCache>
                  <c:formatCode>"±"\ 0.0</c:formatCode>
                  <c:ptCount val="10"/>
                  <c:pt idx="0">
                    <c:v>2.8</c:v>
                  </c:pt>
                  <c:pt idx="1">
                    <c:v>2.8</c:v>
                  </c:pt>
                  <c:pt idx="2">
                    <c:v>2.9</c:v>
                  </c:pt>
                  <c:pt idx="4">
                    <c:v>2.4</c:v>
                  </c:pt>
                  <c:pt idx="5">
                    <c:v>2.9</c:v>
                  </c:pt>
                  <c:pt idx="6">
                    <c:v>3.1</c:v>
                  </c:pt>
                  <c:pt idx="7">
                    <c:v>3.2</c:v>
                  </c:pt>
                  <c:pt idx="8">
                    <c:v>3.2</c:v>
                  </c:pt>
                  <c:pt idx="9">
                    <c:v>3.2</c:v>
                  </c:pt>
                </c:numCache>
              </c:numRef>
            </c:minus>
            <c:spPr>
              <a:noFill/>
              <a:ln w="9525" cap="flat" cmpd="sng" algn="ctr">
                <a:solidFill>
                  <a:srgbClr val="9B5770"/>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dia'!$D$19:$M$19</c:f>
              <c:numCache>
                <c:formatCode>0.0</c:formatCode>
                <c:ptCount val="10"/>
                <c:pt idx="0">
                  <c:v>86</c:v>
                </c:pt>
                <c:pt idx="1">
                  <c:v>86</c:v>
                </c:pt>
                <c:pt idx="2">
                  <c:v>84.4</c:v>
                </c:pt>
                <c:pt idx="4">
                  <c:v>90.1</c:v>
                </c:pt>
                <c:pt idx="5">
                  <c:v>89.3</c:v>
                </c:pt>
                <c:pt idx="6">
                  <c:v>87.7</c:v>
                </c:pt>
                <c:pt idx="7">
                  <c:v>83.8</c:v>
                </c:pt>
                <c:pt idx="8">
                  <c:v>83</c:v>
                </c:pt>
                <c:pt idx="9">
                  <c:v>81.7</c:v>
                </c:pt>
              </c:numCache>
            </c:numRef>
          </c:val>
          <c:smooth val="0"/>
          <c:extLst>
            <c:ext xmlns:c16="http://schemas.microsoft.com/office/drawing/2014/chart" uri="{C3380CC4-5D6E-409C-BE32-E72D297353CC}">
              <c16:uniqueId val="{00000001-64CA-463C-A715-C1E2EA5CAB7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Antal kritikbeslut i de tio mest återkommande händelsekategorierna för klagomål , kvinnor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'5.33'!$A$8</c:f>
              <c:strCache>
                <c:ptCount val="1"/>
                <c:pt idx="0">
                  <c:v>Vård och behandling</c:v>
                </c:pt>
              </c:strCache>
            </c:strRef>
          </c:tx>
          <c:spPr>
            <a:solidFill>
              <a:schemeClr val="accent1"/>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'5.33'!$B$8:$J$8</c:f>
              <c:numCache>
                <c:formatCode>General</c:formatCode>
                <c:ptCount val="9"/>
                <c:pt idx="0">
                  <c:v>182</c:v>
                </c:pt>
                <c:pt idx="1">
                  <c:v>516</c:v>
                </c:pt>
                <c:pt idx="2">
                  <c:v>674</c:v>
                </c:pt>
                <c:pt idx="3">
                  <c:v>547</c:v>
                </c:pt>
                <c:pt idx="4">
                  <c:v>624</c:v>
                </c:pt>
                <c:pt idx="5" formatCode="###########0">
                  <c:v>598</c:v>
                </c:pt>
                <c:pt idx="6" formatCode="###########0">
                  <c:v>74</c:v>
                </c:pt>
                <c:pt idx="7" formatCode="###########0">
                  <c:v>111</c:v>
                </c:pt>
                <c:pt idx="8" formatCode="###########0">
                  <c:v>243</c:v>
                </c:pt>
              </c:numCache>
            </c:numRef>
          </c:val>
          <c:extLst>
            <c:ext xmlns:c16="http://schemas.microsoft.com/office/drawing/2014/chart" uri="{C3380CC4-5D6E-409C-BE32-E72D297353CC}">
              <c16:uniqueId val="{00000000-A48B-4D90-97AD-6A3230128D37}"/>
            </c:ext>
          </c:extLst>
        </c:ser>
        <c:ser>
          <c:idx val="1"/>
          <c:order val="1"/>
          <c:tx>
            <c:strRef>
              <c:f>'5.33'!$A$9</c:f>
              <c:strCache>
                <c:ptCount val="1"/>
                <c:pt idx="0">
                  <c:v>Diagnostisering</c:v>
                </c:pt>
              </c:strCache>
            </c:strRef>
          </c:tx>
          <c:spPr>
            <a:solidFill>
              <a:schemeClr val="accent2"/>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'5.33'!$B$9:$J$9</c:f>
              <c:numCache>
                <c:formatCode>General</c:formatCode>
                <c:ptCount val="9"/>
                <c:pt idx="0">
                  <c:v>130</c:v>
                </c:pt>
                <c:pt idx="1">
                  <c:v>359</c:v>
                </c:pt>
                <c:pt idx="2">
                  <c:v>371</c:v>
                </c:pt>
                <c:pt idx="3">
                  <c:v>280</c:v>
                </c:pt>
                <c:pt idx="4">
                  <c:v>301</c:v>
                </c:pt>
                <c:pt idx="5" formatCode="###########0">
                  <c:v>278</c:v>
                </c:pt>
                <c:pt idx="6" formatCode="###########0">
                  <c:v>35</c:v>
                </c:pt>
                <c:pt idx="7" formatCode="###########0">
                  <c:v>19</c:v>
                </c:pt>
                <c:pt idx="8" formatCode="###########0">
                  <c:v>115</c:v>
                </c:pt>
              </c:numCache>
            </c:numRef>
          </c:val>
          <c:extLst>
            <c:ext xmlns:c16="http://schemas.microsoft.com/office/drawing/2014/chart" uri="{C3380CC4-5D6E-409C-BE32-E72D297353CC}">
              <c16:uniqueId val="{00000001-A48B-4D90-97AD-6A3230128D37}"/>
            </c:ext>
          </c:extLst>
        </c:ser>
        <c:ser>
          <c:idx val="2"/>
          <c:order val="2"/>
          <c:tx>
            <c:strRef>
              <c:f>'5.33'!$A$10</c:f>
              <c:strCache>
                <c:ptCount val="1"/>
                <c:pt idx="0">
                  <c:v>Dokumentation</c:v>
                </c:pt>
              </c:strCache>
            </c:strRef>
          </c:tx>
          <c:spPr>
            <a:solidFill>
              <a:schemeClr val="accent3"/>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'5.33'!$B$10:$J$10</c:f>
              <c:numCache>
                <c:formatCode>General</c:formatCode>
                <c:ptCount val="9"/>
                <c:pt idx="0">
                  <c:v>62</c:v>
                </c:pt>
                <c:pt idx="1">
                  <c:v>138</c:v>
                </c:pt>
                <c:pt idx="2">
                  <c:v>106</c:v>
                </c:pt>
                <c:pt idx="3">
                  <c:v>67</c:v>
                </c:pt>
                <c:pt idx="4">
                  <c:v>67</c:v>
                </c:pt>
                <c:pt idx="5" formatCode="###########0">
                  <c:v>57</c:v>
                </c:pt>
                <c:pt idx="6" formatCode="###########0">
                  <c:v>4</c:v>
                </c:pt>
                <c:pt idx="7" formatCode="###########0">
                  <c:v>15</c:v>
                </c:pt>
                <c:pt idx="8" formatCode="###########0">
                  <c:v>23</c:v>
                </c:pt>
              </c:numCache>
            </c:numRef>
          </c:val>
          <c:extLst>
            <c:ext xmlns:c16="http://schemas.microsoft.com/office/drawing/2014/chart" uri="{C3380CC4-5D6E-409C-BE32-E72D297353CC}">
              <c16:uniqueId val="{00000002-A48B-4D90-97AD-6A3230128D37}"/>
            </c:ext>
          </c:extLst>
        </c:ser>
        <c:ser>
          <c:idx val="3"/>
          <c:order val="3"/>
          <c:tx>
            <c:strRef>
              <c:f>'5.33'!$A$11</c:f>
              <c:strCache>
                <c:ptCount val="1"/>
                <c:pt idx="0">
                  <c:v>Informationsöverföring</c:v>
                </c:pt>
              </c:strCache>
            </c:strRef>
          </c:tx>
          <c:spPr>
            <a:solidFill>
              <a:schemeClr val="accent4"/>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'5.33'!$B$11:$J$11</c:f>
              <c:numCache>
                <c:formatCode>General</c:formatCode>
                <c:ptCount val="9"/>
                <c:pt idx="0">
                  <c:v>22</c:v>
                </c:pt>
                <c:pt idx="1">
                  <c:v>88</c:v>
                </c:pt>
                <c:pt idx="2">
                  <c:v>90</c:v>
                </c:pt>
                <c:pt idx="3">
                  <c:v>67</c:v>
                </c:pt>
                <c:pt idx="4">
                  <c:v>51</c:v>
                </c:pt>
                <c:pt idx="5" formatCode="###########0">
                  <c:v>70</c:v>
                </c:pt>
                <c:pt idx="6" formatCode="###########0">
                  <c:v>2</c:v>
                </c:pt>
                <c:pt idx="7" formatCode="###########0">
                  <c:v>7</c:v>
                </c:pt>
                <c:pt idx="8" formatCode="###########0">
                  <c:v>21</c:v>
                </c:pt>
              </c:numCache>
            </c:numRef>
          </c:val>
          <c:extLst>
            <c:ext xmlns:c16="http://schemas.microsoft.com/office/drawing/2014/chart" uri="{C3380CC4-5D6E-409C-BE32-E72D297353CC}">
              <c16:uniqueId val="{00000003-A48B-4D90-97AD-6A3230128D37}"/>
            </c:ext>
          </c:extLst>
        </c:ser>
        <c:ser>
          <c:idx val="4"/>
          <c:order val="4"/>
          <c:tx>
            <c:strRef>
              <c:f>'5.33'!$A$12</c:f>
              <c:strCache>
                <c:ptCount val="1"/>
                <c:pt idx="0">
                  <c:v>Bemötande</c:v>
                </c:pt>
              </c:strCache>
            </c:strRef>
          </c:tx>
          <c:spPr>
            <a:solidFill>
              <a:schemeClr val="accent5"/>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'5.33'!$B$12:$J$12</c:f>
              <c:numCache>
                <c:formatCode>General</c:formatCode>
                <c:ptCount val="9"/>
                <c:pt idx="0">
                  <c:v>42</c:v>
                </c:pt>
                <c:pt idx="1">
                  <c:v>125</c:v>
                </c:pt>
                <c:pt idx="2">
                  <c:v>66</c:v>
                </c:pt>
                <c:pt idx="3">
                  <c:v>54</c:v>
                </c:pt>
                <c:pt idx="4">
                  <c:v>52</c:v>
                </c:pt>
                <c:pt idx="5" formatCode="###########0">
                  <c:v>66</c:v>
                </c:pt>
                <c:pt idx="6" formatCode="###########0">
                  <c:v>8</c:v>
                </c:pt>
                <c:pt idx="7" formatCode="###########0">
                  <c:v>6</c:v>
                </c:pt>
                <c:pt idx="8" formatCode="###########0">
                  <c:v>39</c:v>
                </c:pt>
              </c:numCache>
            </c:numRef>
          </c:val>
          <c:extLst>
            <c:ext xmlns:c16="http://schemas.microsoft.com/office/drawing/2014/chart" uri="{C3380CC4-5D6E-409C-BE32-E72D297353CC}">
              <c16:uniqueId val="{00000004-A48B-4D90-97AD-6A3230128D37}"/>
            </c:ext>
          </c:extLst>
        </c:ser>
        <c:ser>
          <c:idx val="5"/>
          <c:order val="5"/>
          <c:tx>
            <c:strRef>
              <c:f>'5.33'!$A$13</c:f>
              <c:strCache>
                <c:ptCount val="1"/>
                <c:pt idx="0">
                  <c:v>Läkemedelshantering</c:v>
                </c:pt>
              </c:strCache>
            </c:strRef>
          </c:tx>
          <c:spPr>
            <a:solidFill>
              <a:schemeClr val="accent6"/>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'5.33'!$B$13:$J$13</c:f>
              <c:numCache>
                <c:formatCode>General</c:formatCode>
                <c:ptCount val="9"/>
                <c:pt idx="0">
                  <c:v>27</c:v>
                </c:pt>
                <c:pt idx="1">
                  <c:v>54</c:v>
                </c:pt>
                <c:pt idx="2">
                  <c:v>55</c:v>
                </c:pt>
                <c:pt idx="3">
                  <c:v>56</c:v>
                </c:pt>
                <c:pt idx="4">
                  <c:v>59</c:v>
                </c:pt>
                <c:pt idx="5" formatCode="###########0">
                  <c:v>58</c:v>
                </c:pt>
                <c:pt idx="6" formatCode="###########0">
                  <c:v>5</c:v>
                </c:pt>
                <c:pt idx="7" formatCode="###########0">
                  <c:v>7</c:v>
                </c:pt>
                <c:pt idx="8" formatCode="###########0">
                  <c:v>18</c:v>
                </c:pt>
              </c:numCache>
            </c:numRef>
          </c:val>
          <c:extLst>
            <c:ext xmlns:c16="http://schemas.microsoft.com/office/drawing/2014/chart" uri="{C3380CC4-5D6E-409C-BE32-E72D297353CC}">
              <c16:uniqueId val="{00000005-A48B-4D90-97AD-6A3230128D37}"/>
            </c:ext>
          </c:extLst>
        </c:ser>
        <c:ser>
          <c:idx val="6"/>
          <c:order val="6"/>
          <c:tx>
            <c:strRef>
              <c:f>'5.33'!$A$14</c:f>
              <c:strCache>
                <c:ptCount val="1"/>
                <c:pt idx="0">
                  <c:v>Planering av vård och omsorg</c:v>
                </c:pt>
              </c:strCache>
            </c:strRef>
          </c:tx>
          <c:spPr>
            <a:solidFill>
              <a:schemeClr val="accent1">
                <a:lumMod val="60000"/>
              </a:schemeClr>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'5.33'!$B$14:$J$14</c:f>
              <c:numCache>
                <c:formatCode>General</c:formatCode>
                <c:ptCount val="9"/>
                <c:pt idx="0">
                  <c:v>17</c:v>
                </c:pt>
                <c:pt idx="1">
                  <c:v>74</c:v>
                </c:pt>
                <c:pt idx="2">
                  <c:v>52</c:v>
                </c:pt>
                <c:pt idx="3">
                  <c:v>37</c:v>
                </c:pt>
                <c:pt idx="4">
                  <c:v>39</c:v>
                </c:pt>
                <c:pt idx="5" formatCode="###########0">
                  <c:v>34</c:v>
                </c:pt>
                <c:pt idx="6" formatCode="###########0">
                  <c:v>0</c:v>
                </c:pt>
                <c:pt idx="7" formatCode="###########0">
                  <c:v>11</c:v>
                </c:pt>
                <c:pt idx="8" formatCode="###########0">
                  <c:v>16</c:v>
                </c:pt>
              </c:numCache>
            </c:numRef>
          </c:val>
          <c:extLst>
            <c:ext xmlns:c16="http://schemas.microsoft.com/office/drawing/2014/chart" uri="{C3380CC4-5D6E-409C-BE32-E72D297353CC}">
              <c16:uniqueId val="{00000006-A48B-4D90-97AD-6A3230128D37}"/>
            </c:ext>
          </c:extLst>
        </c:ser>
        <c:ser>
          <c:idx val="7"/>
          <c:order val="7"/>
          <c:tx>
            <c:strRef>
              <c:f>'5.33'!$A$15</c:f>
              <c:strCache>
                <c:ptCount val="1"/>
                <c:pt idx="0">
                  <c:v>Uppföljning</c:v>
                </c:pt>
              </c:strCache>
            </c:strRef>
          </c:tx>
          <c:spPr>
            <a:solidFill>
              <a:schemeClr val="accent2">
                <a:lumMod val="60000"/>
              </a:schemeClr>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'5.33'!$B$15:$J$15</c:f>
              <c:numCache>
                <c:formatCode>General</c:formatCode>
                <c:ptCount val="9"/>
                <c:pt idx="0">
                  <c:v>16</c:v>
                </c:pt>
                <c:pt idx="1">
                  <c:v>31</c:v>
                </c:pt>
                <c:pt idx="2">
                  <c:v>42</c:v>
                </c:pt>
                <c:pt idx="3">
                  <c:v>37</c:v>
                </c:pt>
                <c:pt idx="4">
                  <c:v>48</c:v>
                </c:pt>
                <c:pt idx="5" formatCode="###########0">
                  <c:v>33</c:v>
                </c:pt>
                <c:pt idx="6" formatCode="###########0">
                  <c:v>6</c:v>
                </c:pt>
                <c:pt idx="7" formatCode="###########0">
                  <c:v>4</c:v>
                </c:pt>
                <c:pt idx="8" formatCode="###########0">
                  <c:v>17</c:v>
                </c:pt>
              </c:numCache>
            </c:numRef>
          </c:val>
          <c:extLst>
            <c:ext xmlns:c16="http://schemas.microsoft.com/office/drawing/2014/chart" uri="{C3380CC4-5D6E-409C-BE32-E72D297353CC}">
              <c16:uniqueId val="{00000007-A48B-4D90-97AD-6A3230128D37}"/>
            </c:ext>
          </c:extLst>
        </c:ser>
        <c:ser>
          <c:idx val="8"/>
          <c:order val="8"/>
          <c:tx>
            <c:strRef>
              <c:f>'5.33'!$A$16</c:f>
              <c:strCache>
                <c:ptCount val="1"/>
                <c:pt idx="0">
                  <c:v>Samverkan</c:v>
                </c:pt>
              </c:strCache>
            </c:strRef>
          </c:tx>
          <c:spPr>
            <a:solidFill>
              <a:schemeClr val="accent3">
                <a:lumMod val="60000"/>
              </a:schemeClr>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'5.33'!$B$16:$J$16</c:f>
              <c:numCache>
                <c:formatCode>General</c:formatCode>
                <c:ptCount val="9"/>
                <c:pt idx="0">
                  <c:v>9</c:v>
                </c:pt>
                <c:pt idx="1">
                  <c:v>51</c:v>
                </c:pt>
                <c:pt idx="2">
                  <c:v>57</c:v>
                </c:pt>
                <c:pt idx="3">
                  <c:v>41</c:v>
                </c:pt>
                <c:pt idx="4">
                  <c:v>29</c:v>
                </c:pt>
                <c:pt idx="5" formatCode="###########0">
                  <c:v>28</c:v>
                </c:pt>
                <c:pt idx="6" formatCode="###########0">
                  <c:v>0</c:v>
                </c:pt>
                <c:pt idx="7" formatCode="###########0">
                  <c:v>8</c:v>
                </c:pt>
                <c:pt idx="8" formatCode="###########0">
                  <c:v>16</c:v>
                </c:pt>
              </c:numCache>
            </c:numRef>
          </c:val>
          <c:extLst>
            <c:ext xmlns:c16="http://schemas.microsoft.com/office/drawing/2014/chart" uri="{C3380CC4-5D6E-409C-BE32-E72D297353CC}">
              <c16:uniqueId val="{00000008-A48B-4D90-97AD-6A3230128D37}"/>
            </c:ext>
          </c:extLst>
        </c:ser>
        <c:ser>
          <c:idx val="9"/>
          <c:order val="9"/>
          <c:tx>
            <c:strRef>
              <c:f>'5.33'!$A$17</c:f>
              <c:strCache>
                <c:ptCount val="1"/>
                <c:pt idx="0">
                  <c:v>Delaktighet och självbestämmande</c:v>
                </c:pt>
              </c:strCache>
            </c:strRef>
          </c:tx>
          <c:spPr>
            <a:solidFill>
              <a:schemeClr val="accent4">
                <a:lumMod val="60000"/>
              </a:schemeClr>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'5.33'!$B$17:$J$17</c:f>
              <c:numCache>
                <c:formatCode>General</c:formatCode>
                <c:ptCount val="9"/>
                <c:pt idx="0">
                  <c:v>18</c:v>
                </c:pt>
                <c:pt idx="1">
                  <c:v>52</c:v>
                </c:pt>
                <c:pt idx="2">
                  <c:v>27</c:v>
                </c:pt>
                <c:pt idx="3">
                  <c:v>39</c:v>
                </c:pt>
                <c:pt idx="4">
                  <c:v>30</c:v>
                </c:pt>
                <c:pt idx="5">
                  <c:v>36</c:v>
                </c:pt>
                <c:pt idx="6">
                  <c:v>3</c:v>
                </c:pt>
                <c:pt idx="7">
                  <c:v>8</c:v>
                </c:pt>
                <c:pt idx="8">
                  <c:v>25</c:v>
                </c:pt>
              </c:numCache>
            </c:numRef>
          </c:val>
          <c:extLst>
            <c:ext xmlns:c16="http://schemas.microsoft.com/office/drawing/2014/chart" uri="{C3380CC4-5D6E-409C-BE32-E72D297353CC}">
              <c16:uniqueId val="{00000009-A48B-4D90-97AD-6A3230128D37}"/>
            </c:ext>
          </c:extLst>
        </c:ser>
        <c:ser>
          <c:idx val="10"/>
          <c:order val="10"/>
          <c:tx>
            <c:strRef>
              <c:f>'5.33'!$A$18</c:f>
              <c:strCache>
                <c:ptCount val="1"/>
                <c:pt idx="0">
                  <c:v>Övriga kategorier***</c:v>
                </c:pt>
              </c:strCache>
            </c:strRef>
          </c:tx>
          <c:spPr>
            <a:solidFill>
              <a:schemeClr val="accent5">
                <a:lumMod val="60000"/>
              </a:schemeClr>
            </a:solidFill>
            <a:ln>
              <a:noFill/>
            </a:ln>
            <a:effectLst/>
          </c:spPr>
          <c:invertIfNegative val="0"/>
          <c:cat>
            <c:strRef>
              <c:f>'5.33'!$B$7:$J$7</c:f>
              <c:strCache>
                <c:ptCount val="9"/>
                <c:pt idx="0">
                  <c:v>2013</c:v>
                </c:pt>
                <c:pt idx="1">
                  <c:v>2014</c:v>
                </c:pt>
                <c:pt idx="2">
                  <c:v>2015</c:v>
                </c:pt>
                <c:pt idx="3">
                  <c:v>2016</c:v>
                </c:pt>
                <c:pt idx="4">
                  <c:v>2017</c:v>
                </c:pt>
                <c:pt idx="5">
                  <c:v>2018**</c:v>
                </c:pt>
                <c:pt idx="6">
                  <c:v>2018</c:v>
                </c:pt>
                <c:pt idx="7">
                  <c:v>2019**</c:v>
                </c:pt>
                <c:pt idx="8">
                  <c:v>2019</c:v>
                </c:pt>
              </c:strCache>
            </c:strRef>
          </c:cat>
          <c:val>
            <c:numRef>
              <c:f>'5.33'!$B$18:$J$18</c:f>
              <c:numCache>
                <c:formatCode>General</c:formatCode>
                <c:ptCount val="9"/>
                <c:pt idx="0">
                  <c:v>70</c:v>
                </c:pt>
                <c:pt idx="1">
                  <c:v>247</c:v>
                </c:pt>
                <c:pt idx="2">
                  <c:v>243</c:v>
                </c:pt>
                <c:pt idx="3">
                  <c:v>240</c:v>
                </c:pt>
                <c:pt idx="4">
                  <c:v>216</c:v>
                </c:pt>
                <c:pt idx="5">
                  <c:v>207</c:v>
                </c:pt>
                <c:pt idx="6">
                  <c:v>23</c:v>
                </c:pt>
                <c:pt idx="7">
                  <c:v>38</c:v>
                </c:pt>
                <c:pt idx="8">
                  <c:v>98</c:v>
                </c:pt>
              </c:numCache>
            </c:numRef>
          </c:val>
          <c:extLst>
            <c:ext xmlns:c16="http://schemas.microsoft.com/office/drawing/2014/chart" uri="{C3380CC4-5D6E-409C-BE32-E72D297353CC}">
              <c16:uniqueId val="{0000000A-A48B-4D90-97AD-6A3230128D37}"/>
            </c:ext>
          </c:extLst>
        </c:ser>
        <c:dLbls>
          <c:showLegendKey val="0"/>
          <c:showVal val="0"/>
          <c:showCatName val="0"/>
          <c:showSerName val="0"/>
          <c:showPercent val="0"/>
          <c:showBubbleSize val="0"/>
        </c:dLbls>
        <c:gapWidth val="150"/>
        <c:overlap val="100"/>
        <c:axId val="1215936976"/>
        <c:axId val="1215930416"/>
      </c:barChart>
      <c:catAx>
        <c:axId val="121593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5930416"/>
        <c:crosses val="autoZero"/>
        <c:auto val="1"/>
        <c:lblAlgn val="ctr"/>
        <c:lblOffset val="100"/>
        <c:noMultiLvlLbl val="0"/>
      </c:catAx>
      <c:valAx>
        <c:axId val="1215930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593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sv-SE" sz="1800" b="0" i="0" baseline="0">
                <a:effectLst/>
              </a:rPr>
              <a:t>Antal kritikbeslut i de tio mest återkommande händelsekategorierna för klagomål , män</a:t>
            </a:r>
            <a:endParaRPr lang="sv-SE">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col"/>
        <c:grouping val="stacked"/>
        <c:varyColors val="0"/>
        <c:ser>
          <c:idx val="0"/>
          <c:order val="0"/>
          <c:tx>
            <c:strRef>
              <c:f>'5.33'!$A$8</c:f>
              <c:strCache>
                <c:ptCount val="1"/>
                <c:pt idx="0">
                  <c:v>Vård och behandling</c:v>
                </c:pt>
              </c:strCache>
            </c:strRef>
          </c:tx>
          <c:spPr>
            <a:solidFill>
              <a:schemeClr val="accent1"/>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'5.33'!$K$8:$S$8</c:f>
              <c:numCache>
                <c:formatCode>General</c:formatCode>
                <c:ptCount val="9"/>
                <c:pt idx="0">
                  <c:v>116</c:v>
                </c:pt>
                <c:pt idx="1">
                  <c:v>335</c:v>
                </c:pt>
                <c:pt idx="2">
                  <c:v>481</c:v>
                </c:pt>
                <c:pt idx="3">
                  <c:v>382</c:v>
                </c:pt>
                <c:pt idx="4">
                  <c:v>457</c:v>
                </c:pt>
                <c:pt idx="5" formatCode="###########0">
                  <c:v>425</c:v>
                </c:pt>
                <c:pt idx="6" formatCode="###########0">
                  <c:v>70</c:v>
                </c:pt>
                <c:pt idx="7" formatCode="###########0">
                  <c:v>44</c:v>
                </c:pt>
                <c:pt idx="8" formatCode="###########0">
                  <c:v>179</c:v>
                </c:pt>
              </c:numCache>
            </c:numRef>
          </c:val>
          <c:extLst>
            <c:ext xmlns:c16="http://schemas.microsoft.com/office/drawing/2014/chart" uri="{C3380CC4-5D6E-409C-BE32-E72D297353CC}">
              <c16:uniqueId val="{00000000-B146-45AC-ADA5-F68290DDCA89}"/>
            </c:ext>
          </c:extLst>
        </c:ser>
        <c:ser>
          <c:idx val="1"/>
          <c:order val="1"/>
          <c:tx>
            <c:strRef>
              <c:f>'5.33'!$A$9</c:f>
              <c:strCache>
                <c:ptCount val="1"/>
                <c:pt idx="0">
                  <c:v>Diagnostisering</c:v>
                </c:pt>
              </c:strCache>
            </c:strRef>
          </c:tx>
          <c:spPr>
            <a:solidFill>
              <a:schemeClr val="accent2"/>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'5.33'!$K$9:$S$9</c:f>
              <c:numCache>
                <c:formatCode>General</c:formatCode>
                <c:ptCount val="9"/>
                <c:pt idx="0">
                  <c:v>94</c:v>
                </c:pt>
                <c:pt idx="1">
                  <c:v>232</c:v>
                </c:pt>
                <c:pt idx="2">
                  <c:v>283</c:v>
                </c:pt>
                <c:pt idx="3">
                  <c:v>203</c:v>
                </c:pt>
                <c:pt idx="4">
                  <c:v>233</c:v>
                </c:pt>
                <c:pt idx="5" formatCode="###########0">
                  <c:v>221</c:v>
                </c:pt>
                <c:pt idx="6" formatCode="###########0">
                  <c:v>21</c:v>
                </c:pt>
                <c:pt idx="7" formatCode="###########0">
                  <c:v>15</c:v>
                </c:pt>
                <c:pt idx="8" formatCode="###########0">
                  <c:v>79</c:v>
                </c:pt>
              </c:numCache>
            </c:numRef>
          </c:val>
          <c:extLst>
            <c:ext xmlns:c16="http://schemas.microsoft.com/office/drawing/2014/chart" uri="{C3380CC4-5D6E-409C-BE32-E72D297353CC}">
              <c16:uniqueId val="{00000001-B146-45AC-ADA5-F68290DDCA89}"/>
            </c:ext>
          </c:extLst>
        </c:ser>
        <c:ser>
          <c:idx val="2"/>
          <c:order val="2"/>
          <c:tx>
            <c:strRef>
              <c:f>'5.33'!$A$10</c:f>
              <c:strCache>
                <c:ptCount val="1"/>
                <c:pt idx="0">
                  <c:v>Dokumentation</c:v>
                </c:pt>
              </c:strCache>
            </c:strRef>
          </c:tx>
          <c:spPr>
            <a:solidFill>
              <a:schemeClr val="accent3"/>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'5.33'!$K$10:$S$10</c:f>
              <c:numCache>
                <c:formatCode>General</c:formatCode>
                <c:ptCount val="9"/>
                <c:pt idx="0">
                  <c:v>38</c:v>
                </c:pt>
                <c:pt idx="1">
                  <c:v>98</c:v>
                </c:pt>
                <c:pt idx="2">
                  <c:v>78</c:v>
                </c:pt>
                <c:pt idx="3">
                  <c:v>52</c:v>
                </c:pt>
                <c:pt idx="4">
                  <c:v>54</c:v>
                </c:pt>
                <c:pt idx="5" formatCode="###########0">
                  <c:v>46</c:v>
                </c:pt>
                <c:pt idx="6" formatCode="###########0">
                  <c:v>4</c:v>
                </c:pt>
                <c:pt idx="7" formatCode="###########0">
                  <c:v>3</c:v>
                </c:pt>
                <c:pt idx="8" formatCode="###########0">
                  <c:v>13</c:v>
                </c:pt>
              </c:numCache>
            </c:numRef>
          </c:val>
          <c:extLst>
            <c:ext xmlns:c16="http://schemas.microsoft.com/office/drawing/2014/chart" uri="{C3380CC4-5D6E-409C-BE32-E72D297353CC}">
              <c16:uniqueId val="{00000002-B146-45AC-ADA5-F68290DDCA89}"/>
            </c:ext>
          </c:extLst>
        </c:ser>
        <c:ser>
          <c:idx val="3"/>
          <c:order val="3"/>
          <c:tx>
            <c:strRef>
              <c:f>'5.33'!$A$11</c:f>
              <c:strCache>
                <c:ptCount val="1"/>
                <c:pt idx="0">
                  <c:v>Informationsöverföring</c:v>
                </c:pt>
              </c:strCache>
            </c:strRef>
          </c:tx>
          <c:spPr>
            <a:solidFill>
              <a:schemeClr val="accent4"/>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'5.33'!$K$11:$S$11</c:f>
              <c:numCache>
                <c:formatCode>General</c:formatCode>
                <c:ptCount val="9"/>
                <c:pt idx="0">
                  <c:v>19</c:v>
                </c:pt>
                <c:pt idx="1">
                  <c:v>65</c:v>
                </c:pt>
                <c:pt idx="2">
                  <c:v>62</c:v>
                </c:pt>
                <c:pt idx="3">
                  <c:v>37</c:v>
                </c:pt>
                <c:pt idx="4">
                  <c:v>62</c:v>
                </c:pt>
                <c:pt idx="5" formatCode="###########0">
                  <c:v>49</c:v>
                </c:pt>
                <c:pt idx="6" formatCode="###########0">
                  <c:v>5</c:v>
                </c:pt>
                <c:pt idx="7" formatCode="###########0">
                  <c:v>4</c:v>
                </c:pt>
                <c:pt idx="8" formatCode="###########0">
                  <c:v>27</c:v>
                </c:pt>
              </c:numCache>
            </c:numRef>
          </c:val>
          <c:extLst>
            <c:ext xmlns:c16="http://schemas.microsoft.com/office/drawing/2014/chart" uri="{C3380CC4-5D6E-409C-BE32-E72D297353CC}">
              <c16:uniqueId val="{00000003-B146-45AC-ADA5-F68290DDCA89}"/>
            </c:ext>
          </c:extLst>
        </c:ser>
        <c:ser>
          <c:idx val="4"/>
          <c:order val="4"/>
          <c:tx>
            <c:strRef>
              <c:f>'5.33'!$A$12</c:f>
              <c:strCache>
                <c:ptCount val="1"/>
                <c:pt idx="0">
                  <c:v>Bemötande</c:v>
                </c:pt>
              </c:strCache>
            </c:strRef>
          </c:tx>
          <c:spPr>
            <a:solidFill>
              <a:schemeClr val="accent5"/>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'5.33'!$K$12:$S$12</c:f>
              <c:numCache>
                <c:formatCode>General</c:formatCode>
                <c:ptCount val="9"/>
                <c:pt idx="0">
                  <c:v>17</c:v>
                </c:pt>
                <c:pt idx="1">
                  <c:v>64</c:v>
                </c:pt>
                <c:pt idx="2">
                  <c:v>40</c:v>
                </c:pt>
                <c:pt idx="3">
                  <c:v>28</c:v>
                </c:pt>
                <c:pt idx="4">
                  <c:v>28</c:v>
                </c:pt>
                <c:pt idx="5" formatCode="###########0">
                  <c:v>21</c:v>
                </c:pt>
                <c:pt idx="6" formatCode="###########0">
                  <c:v>4</c:v>
                </c:pt>
                <c:pt idx="7" formatCode="###########0">
                  <c:v>4</c:v>
                </c:pt>
                <c:pt idx="8" formatCode="###########0">
                  <c:v>18</c:v>
                </c:pt>
              </c:numCache>
            </c:numRef>
          </c:val>
          <c:extLst>
            <c:ext xmlns:c16="http://schemas.microsoft.com/office/drawing/2014/chart" uri="{C3380CC4-5D6E-409C-BE32-E72D297353CC}">
              <c16:uniqueId val="{00000004-B146-45AC-ADA5-F68290DDCA89}"/>
            </c:ext>
          </c:extLst>
        </c:ser>
        <c:ser>
          <c:idx val="5"/>
          <c:order val="5"/>
          <c:tx>
            <c:strRef>
              <c:f>'5.33'!$A$13</c:f>
              <c:strCache>
                <c:ptCount val="1"/>
                <c:pt idx="0">
                  <c:v>Läkemedelshantering</c:v>
                </c:pt>
              </c:strCache>
            </c:strRef>
          </c:tx>
          <c:spPr>
            <a:solidFill>
              <a:schemeClr val="accent6"/>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'5.33'!$K$13:$S$13</c:f>
              <c:numCache>
                <c:formatCode>General</c:formatCode>
                <c:ptCount val="9"/>
                <c:pt idx="0">
                  <c:v>15</c:v>
                </c:pt>
                <c:pt idx="1">
                  <c:v>45</c:v>
                </c:pt>
                <c:pt idx="2">
                  <c:v>64</c:v>
                </c:pt>
                <c:pt idx="3">
                  <c:v>43</c:v>
                </c:pt>
                <c:pt idx="4">
                  <c:v>38</c:v>
                </c:pt>
                <c:pt idx="5" formatCode="###########0">
                  <c:v>36</c:v>
                </c:pt>
                <c:pt idx="6" formatCode="###########0">
                  <c:v>6</c:v>
                </c:pt>
                <c:pt idx="7" formatCode="###########0">
                  <c:v>5</c:v>
                </c:pt>
                <c:pt idx="8" formatCode="###########0">
                  <c:v>16</c:v>
                </c:pt>
              </c:numCache>
            </c:numRef>
          </c:val>
          <c:extLst>
            <c:ext xmlns:c16="http://schemas.microsoft.com/office/drawing/2014/chart" uri="{C3380CC4-5D6E-409C-BE32-E72D297353CC}">
              <c16:uniqueId val="{00000005-B146-45AC-ADA5-F68290DDCA89}"/>
            </c:ext>
          </c:extLst>
        </c:ser>
        <c:ser>
          <c:idx val="6"/>
          <c:order val="6"/>
          <c:tx>
            <c:strRef>
              <c:f>'5.33'!$A$14</c:f>
              <c:strCache>
                <c:ptCount val="1"/>
                <c:pt idx="0">
                  <c:v>Planering av vård och omsorg</c:v>
                </c:pt>
              </c:strCache>
            </c:strRef>
          </c:tx>
          <c:spPr>
            <a:solidFill>
              <a:schemeClr val="accent1">
                <a:lumMod val="60000"/>
              </a:schemeClr>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'5.33'!$K$14:$S$14</c:f>
              <c:numCache>
                <c:formatCode>General</c:formatCode>
                <c:ptCount val="9"/>
                <c:pt idx="0">
                  <c:v>9</c:v>
                </c:pt>
                <c:pt idx="1">
                  <c:v>50</c:v>
                </c:pt>
                <c:pt idx="2">
                  <c:v>44</c:v>
                </c:pt>
                <c:pt idx="3">
                  <c:v>28</c:v>
                </c:pt>
                <c:pt idx="4">
                  <c:v>30</c:v>
                </c:pt>
                <c:pt idx="5" formatCode="###########0">
                  <c:v>25</c:v>
                </c:pt>
                <c:pt idx="6" formatCode="###########0">
                  <c:v>3</c:v>
                </c:pt>
                <c:pt idx="7" formatCode="###########0">
                  <c:v>4</c:v>
                </c:pt>
                <c:pt idx="8" formatCode="###########0">
                  <c:v>12</c:v>
                </c:pt>
              </c:numCache>
            </c:numRef>
          </c:val>
          <c:extLst>
            <c:ext xmlns:c16="http://schemas.microsoft.com/office/drawing/2014/chart" uri="{C3380CC4-5D6E-409C-BE32-E72D297353CC}">
              <c16:uniqueId val="{00000006-B146-45AC-ADA5-F68290DDCA89}"/>
            </c:ext>
          </c:extLst>
        </c:ser>
        <c:ser>
          <c:idx val="7"/>
          <c:order val="7"/>
          <c:tx>
            <c:strRef>
              <c:f>'5.33'!$A$15</c:f>
              <c:strCache>
                <c:ptCount val="1"/>
                <c:pt idx="0">
                  <c:v>Uppföljning</c:v>
                </c:pt>
              </c:strCache>
            </c:strRef>
          </c:tx>
          <c:spPr>
            <a:solidFill>
              <a:schemeClr val="accent2">
                <a:lumMod val="60000"/>
              </a:schemeClr>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'5.33'!$K$15:$S$15</c:f>
              <c:numCache>
                <c:formatCode>General</c:formatCode>
                <c:ptCount val="9"/>
                <c:pt idx="0">
                  <c:v>14</c:v>
                </c:pt>
                <c:pt idx="1">
                  <c:v>25</c:v>
                </c:pt>
                <c:pt idx="2">
                  <c:v>37</c:v>
                </c:pt>
                <c:pt idx="3">
                  <c:v>33</c:v>
                </c:pt>
                <c:pt idx="4">
                  <c:v>31</c:v>
                </c:pt>
                <c:pt idx="5" formatCode="###########0">
                  <c:v>31</c:v>
                </c:pt>
                <c:pt idx="6" formatCode="###########0">
                  <c:v>4</c:v>
                </c:pt>
                <c:pt idx="7" formatCode="###########0">
                  <c:v>3</c:v>
                </c:pt>
                <c:pt idx="8" formatCode="###########0">
                  <c:v>12</c:v>
                </c:pt>
              </c:numCache>
            </c:numRef>
          </c:val>
          <c:extLst>
            <c:ext xmlns:c16="http://schemas.microsoft.com/office/drawing/2014/chart" uri="{C3380CC4-5D6E-409C-BE32-E72D297353CC}">
              <c16:uniqueId val="{00000007-B146-45AC-ADA5-F68290DDCA89}"/>
            </c:ext>
          </c:extLst>
        </c:ser>
        <c:ser>
          <c:idx val="8"/>
          <c:order val="8"/>
          <c:tx>
            <c:strRef>
              <c:f>'5.33'!$A$16</c:f>
              <c:strCache>
                <c:ptCount val="1"/>
                <c:pt idx="0">
                  <c:v>Samverkan</c:v>
                </c:pt>
              </c:strCache>
            </c:strRef>
          </c:tx>
          <c:spPr>
            <a:solidFill>
              <a:schemeClr val="accent3">
                <a:lumMod val="60000"/>
              </a:schemeClr>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'5.33'!$K$16:$S$16</c:f>
              <c:numCache>
                <c:formatCode>General</c:formatCode>
                <c:ptCount val="9"/>
                <c:pt idx="0">
                  <c:v>12</c:v>
                </c:pt>
                <c:pt idx="1">
                  <c:v>30</c:v>
                </c:pt>
                <c:pt idx="2">
                  <c:v>31</c:v>
                </c:pt>
                <c:pt idx="3">
                  <c:v>22</c:v>
                </c:pt>
                <c:pt idx="4">
                  <c:v>27</c:v>
                </c:pt>
                <c:pt idx="5" formatCode="###########0">
                  <c:v>30</c:v>
                </c:pt>
                <c:pt idx="6" formatCode="###########0">
                  <c:v>4</c:v>
                </c:pt>
                <c:pt idx="7" formatCode="###########0">
                  <c:v>4</c:v>
                </c:pt>
                <c:pt idx="8" formatCode="###########0">
                  <c:v>10</c:v>
                </c:pt>
              </c:numCache>
            </c:numRef>
          </c:val>
          <c:extLst>
            <c:ext xmlns:c16="http://schemas.microsoft.com/office/drawing/2014/chart" uri="{C3380CC4-5D6E-409C-BE32-E72D297353CC}">
              <c16:uniqueId val="{00000008-B146-45AC-ADA5-F68290DDCA89}"/>
            </c:ext>
          </c:extLst>
        </c:ser>
        <c:ser>
          <c:idx val="9"/>
          <c:order val="9"/>
          <c:tx>
            <c:strRef>
              <c:f>'5.33'!$A$17</c:f>
              <c:strCache>
                <c:ptCount val="1"/>
                <c:pt idx="0">
                  <c:v>Delaktighet och självbestämmande</c:v>
                </c:pt>
              </c:strCache>
            </c:strRef>
          </c:tx>
          <c:spPr>
            <a:solidFill>
              <a:schemeClr val="accent4">
                <a:lumMod val="60000"/>
              </a:schemeClr>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'5.33'!$K$17:$S$17</c:f>
              <c:numCache>
                <c:formatCode>General</c:formatCode>
                <c:ptCount val="9"/>
                <c:pt idx="0">
                  <c:v>10</c:v>
                </c:pt>
                <c:pt idx="1">
                  <c:v>35</c:v>
                </c:pt>
                <c:pt idx="2">
                  <c:v>19</c:v>
                </c:pt>
                <c:pt idx="3">
                  <c:v>18</c:v>
                </c:pt>
                <c:pt idx="4">
                  <c:v>18</c:v>
                </c:pt>
                <c:pt idx="5">
                  <c:v>23</c:v>
                </c:pt>
                <c:pt idx="6">
                  <c:v>7</c:v>
                </c:pt>
                <c:pt idx="7">
                  <c:v>4</c:v>
                </c:pt>
                <c:pt idx="8">
                  <c:v>9</c:v>
                </c:pt>
              </c:numCache>
            </c:numRef>
          </c:val>
          <c:extLst>
            <c:ext xmlns:c16="http://schemas.microsoft.com/office/drawing/2014/chart" uri="{C3380CC4-5D6E-409C-BE32-E72D297353CC}">
              <c16:uniqueId val="{00000009-B146-45AC-ADA5-F68290DDCA89}"/>
            </c:ext>
          </c:extLst>
        </c:ser>
        <c:ser>
          <c:idx val="10"/>
          <c:order val="10"/>
          <c:tx>
            <c:strRef>
              <c:f>'5.33'!$A$18</c:f>
              <c:strCache>
                <c:ptCount val="1"/>
                <c:pt idx="0">
                  <c:v>Övriga kategorier***</c:v>
                </c:pt>
              </c:strCache>
            </c:strRef>
          </c:tx>
          <c:spPr>
            <a:solidFill>
              <a:schemeClr val="accent5">
                <a:lumMod val="60000"/>
              </a:schemeClr>
            </a:solidFill>
            <a:ln>
              <a:noFill/>
            </a:ln>
            <a:effectLst/>
          </c:spPr>
          <c:invertIfNegative val="0"/>
          <c:cat>
            <c:strRef>
              <c:f>'5.33'!$K$7:$S$7</c:f>
              <c:strCache>
                <c:ptCount val="9"/>
                <c:pt idx="0">
                  <c:v>2013</c:v>
                </c:pt>
                <c:pt idx="1">
                  <c:v>2014</c:v>
                </c:pt>
                <c:pt idx="2">
                  <c:v>2015</c:v>
                </c:pt>
                <c:pt idx="3">
                  <c:v>2016</c:v>
                </c:pt>
                <c:pt idx="4">
                  <c:v>2017</c:v>
                </c:pt>
                <c:pt idx="5">
                  <c:v>2018**</c:v>
                </c:pt>
                <c:pt idx="6">
                  <c:v>2018</c:v>
                </c:pt>
                <c:pt idx="7">
                  <c:v>2019**</c:v>
                </c:pt>
                <c:pt idx="8">
                  <c:v>2019</c:v>
                </c:pt>
              </c:strCache>
            </c:strRef>
          </c:cat>
          <c:val>
            <c:numRef>
              <c:f>'5.33'!$K$18:$S$18</c:f>
              <c:numCache>
                <c:formatCode>General</c:formatCode>
                <c:ptCount val="9"/>
                <c:pt idx="0">
                  <c:v>65</c:v>
                </c:pt>
                <c:pt idx="1">
                  <c:v>203</c:v>
                </c:pt>
                <c:pt idx="2">
                  <c:v>207</c:v>
                </c:pt>
                <c:pt idx="3">
                  <c:v>146</c:v>
                </c:pt>
                <c:pt idx="4">
                  <c:v>178</c:v>
                </c:pt>
                <c:pt idx="5">
                  <c:v>164</c:v>
                </c:pt>
                <c:pt idx="6">
                  <c:v>29</c:v>
                </c:pt>
                <c:pt idx="7">
                  <c:v>19</c:v>
                </c:pt>
                <c:pt idx="8">
                  <c:v>65</c:v>
                </c:pt>
              </c:numCache>
            </c:numRef>
          </c:val>
          <c:extLst>
            <c:ext xmlns:c16="http://schemas.microsoft.com/office/drawing/2014/chart" uri="{C3380CC4-5D6E-409C-BE32-E72D297353CC}">
              <c16:uniqueId val="{0000000A-B146-45AC-ADA5-F68290DDCA89}"/>
            </c:ext>
          </c:extLst>
        </c:ser>
        <c:dLbls>
          <c:showLegendKey val="0"/>
          <c:showVal val="0"/>
          <c:showCatName val="0"/>
          <c:showSerName val="0"/>
          <c:showPercent val="0"/>
          <c:showBubbleSize val="0"/>
        </c:dLbls>
        <c:gapWidth val="150"/>
        <c:overlap val="100"/>
        <c:axId val="847534264"/>
        <c:axId val="847534592"/>
      </c:barChart>
      <c:catAx>
        <c:axId val="84753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534592"/>
        <c:crosses val="autoZero"/>
        <c:auto val="1"/>
        <c:lblAlgn val="ctr"/>
        <c:lblOffset val="100"/>
        <c:noMultiLvlLbl val="0"/>
      </c:catAx>
      <c:valAx>
        <c:axId val="84753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534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'5.34'!$B$6:$B$7</c:f>
              <c:strCache>
                <c:ptCount val="2"/>
                <c:pt idx="0">
                  <c:v>Individuellt behovsprövade öppna insatser, antal per 100 00 personer</c:v>
                </c:pt>
                <c:pt idx="1">
                  <c:v>Män</c:v>
                </c:pt>
              </c:strCache>
            </c:strRef>
          </c:tx>
          <c:spPr>
            <a:solidFill>
              <a:schemeClr val="accent1"/>
            </a:solidFill>
            <a:ln>
              <a:noFill/>
            </a:ln>
            <a:effectLst/>
          </c:spPr>
          <c:cat>
            <c:numRef>
              <c:f>'5.34'!$A$8:$A$20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'5.34'!$B$8:$B$20</c:f>
              <c:numCache>
                <c:formatCode>#,##0.00</c:formatCode>
                <c:ptCount val="13"/>
                <c:pt idx="0" formatCode="0.00">
                  <c:v>237.71710862879573</c:v>
                </c:pt>
                <c:pt idx="1">
                  <c:v>249.80484455665078</c:v>
                </c:pt>
                <c:pt idx="2">
                  <c:v>246.29940378798716</c:v>
                </c:pt>
                <c:pt idx="3">
                  <c:v>232.60365217046453</c:v>
                </c:pt>
                <c:pt idx="4">
                  <c:v>220.53649103170076</c:v>
                </c:pt>
                <c:pt idx="5">
                  <c:v>218.54352178474022</c:v>
                </c:pt>
                <c:pt idx="6">
                  <c:v>203.62580009984106</c:v>
                </c:pt>
                <c:pt idx="7">
                  <c:v>215.77</c:v>
                </c:pt>
                <c:pt idx="8">
                  <c:v>197.59</c:v>
                </c:pt>
                <c:pt idx="9">
                  <c:v>205.15</c:v>
                </c:pt>
                <c:pt idx="10">
                  <c:v>175.4</c:v>
                </c:pt>
                <c:pt idx="11">
                  <c:v>211.2</c:v>
                </c:pt>
                <c:pt idx="12" formatCode="General">
                  <c:v>218.66</c:v>
                </c:pt>
              </c:numCache>
            </c:numRef>
          </c:val>
          <c:extLst>
            <c:ext xmlns:c16="http://schemas.microsoft.com/office/drawing/2014/chart" uri="{C3380CC4-5D6E-409C-BE32-E72D297353CC}">
              <c16:uniqueId val="{00000000-5113-488C-83C4-B327DDC9B52F}"/>
            </c:ext>
          </c:extLst>
        </c:ser>
        <c:dLbls>
          <c:showLegendKey val="0"/>
          <c:showVal val="0"/>
          <c:showCatName val="0"/>
          <c:showSerName val="0"/>
          <c:showPercent val="0"/>
          <c:showBubbleSize val="0"/>
        </c:dLbls>
        <c:axId val="537099951"/>
        <c:axId val="542558799"/>
      </c:areaChart>
      <c:lineChart>
        <c:grouping val="standard"/>
        <c:varyColors val="0"/>
        <c:ser>
          <c:idx val="1"/>
          <c:order val="1"/>
          <c:tx>
            <c:strRef>
              <c:f>'5.34'!$C$6:$C$7</c:f>
              <c:strCache>
                <c:ptCount val="2"/>
                <c:pt idx="0">
                  <c:v>Individuellt behovsprövade öppna insatser, antal per 100 00 personer</c:v>
                </c:pt>
                <c:pt idx="1">
                  <c:v>Kvinnor</c:v>
                </c:pt>
              </c:strCache>
            </c:strRef>
          </c:tx>
          <c:spPr>
            <a:ln w="28575" cap="rnd">
              <a:solidFill>
                <a:schemeClr val="accent2"/>
              </a:solidFill>
              <a:round/>
            </a:ln>
            <a:effectLst/>
          </c:spPr>
          <c:marker>
            <c:symbol val="none"/>
          </c:marker>
          <c:cat>
            <c:numRef>
              <c:f>'5.34'!$A$8:$A$20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'5.34'!$C$8:$C$20</c:f>
              <c:numCache>
                <c:formatCode>#,##0.00</c:formatCode>
                <c:ptCount val="13"/>
                <c:pt idx="0" formatCode="0.00">
                  <c:v>102.20349239677074</c:v>
                </c:pt>
                <c:pt idx="1">
                  <c:v>107.02207589836117</c:v>
                </c:pt>
                <c:pt idx="2">
                  <c:v>107.07896531109414</c:v>
                </c:pt>
                <c:pt idx="3">
                  <c:v>99.705072896944714</c:v>
                </c:pt>
                <c:pt idx="4">
                  <c:v>97.780222974867158</c:v>
                </c:pt>
                <c:pt idx="5">
                  <c:v>93.471462165425862</c:v>
                </c:pt>
                <c:pt idx="6">
                  <c:v>91.175099459120872</c:v>
                </c:pt>
                <c:pt idx="7">
                  <c:v>100.34</c:v>
                </c:pt>
                <c:pt idx="8">
                  <c:v>88.43</c:v>
                </c:pt>
                <c:pt idx="9">
                  <c:v>95.89</c:v>
                </c:pt>
                <c:pt idx="10">
                  <c:v>84.23</c:v>
                </c:pt>
                <c:pt idx="11">
                  <c:v>103</c:v>
                </c:pt>
                <c:pt idx="12" formatCode="General">
                  <c:v>103.52</c:v>
                </c:pt>
              </c:numCache>
            </c:numRef>
          </c:val>
          <c:smooth val="0"/>
          <c:extLst>
            <c:ext xmlns:c16="http://schemas.microsoft.com/office/drawing/2014/chart" uri="{C3380CC4-5D6E-409C-BE32-E72D297353CC}">
              <c16:uniqueId val="{00000001-5113-488C-83C4-B327DDC9B52F}"/>
            </c:ext>
          </c:extLst>
        </c:ser>
        <c:dLbls>
          <c:showLegendKey val="0"/>
          <c:showVal val="0"/>
          <c:showCatName val="0"/>
          <c:showSerName val="0"/>
          <c:showPercent val="0"/>
          <c:showBubbleSize val="0"/>
        </c:dLbls>
        <c:marker val="1"/>
        <c:smooth val="0"/>
        <c:axId val="537099951"/>
        <c:axId val="542558799"/>
      </c:lineChart>
      <c:catAx>
        <c:axId val="53709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2558799"/>
        <c:crosses val="autoZero"/>
        <c:auto val="1"/>
        <c:lblAlgn val="ctr"/>
        <c:lblOffset val="100"/>
        <c:noMultiLvlLbl val="0"/>
      </c:catAx>
      <c:valAx>
        <c:axId val="5425587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0999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'5.34'!$D$6:$D$7</c:f>
              <c:strCache>
                <c:ptCount val="2"/>
                <c:pt idx="0">
                  <c:v>Frivillig institutionsvård, antal per 100 00 personer</c:v>
                </c:pt>
                <c:pt idx="1">
                  <c:v>Män</c:v>
                </c:pt>
              </c:strCache>
            </c:strRef>
          </c:tx>
          <c:spPr>
            <a:solidFill>
              <a:schemeClr val="accent1"/>
            </a:solidFill>
            <a:ln>
              <a:noFill/>
            </a:ln>
            <a:effectLst/>
          </c:spPr>
          <c:invertIfNegative val="0"/>
          <c:trendline>
            <c:spPr>
              <a:ln w="19050" cap="rnd">
                <a:solidFill>
                  <a:schemeClr val="accent1"/>
                </a:solidFill>
                <a:prstDash val="sysDot"/>
              </a:ln>
              <a:effectLst/>
            </c:spPr>
            <c:trendlineType val="linear"/>
            <c:dispRSqr val="0"/>
            <c:dispEq val="0"/>
          </c:trendline>
          <c:cat>
            <c:numRef>
              <c:f>'5.34'!$A$8:$A$20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'5.34'!$D$8:$D$20</c:f>
              <c:numCache>
                <c:formatCode>#,##0.00</c:formatCode>
                <c:ptCount val="13"/>
                <c:pt idx="0">
                  <c:v>57.122136326355239</c:v>
                </c:pt>
                <c:pt idx="1">
                  <c:v>53.687031055758254</c:v>
                </c:pt>
                <c:pt idx="2">
                  <c:v>47.998148684368132</c:v>
                </c:pt>
                <c:pt idx="3">
                  <c:v>52.130346557601015</c:v>
                </c:pt>
                <c:pt idx="4">
                  <c:v>45.238254570605278</c:v>
                </c:pt>
                <c:pt idx="5">
                  <c:v>44.281896417170309</c:v>
                </c:pt>
                <c:pt idx="6">
                  <c:v>39.769796200623624</c:v>
                </c:pt>
                <c:pt idx="7">
                  <c:v>40.200000000000003</c:v>
                </c:pt>
                <c:pt idx="8">
                  <c:v>40.21</c:v>
                </c:pt>
                <c:pt idx="9">
                  <c:v>40.380000000000003</c:v>
                </c:pt>
                <c:pt idx="10">
                  <c:v>30.6</c:v>
                </c:pt>
                <c:pt idx="11">
                  <c:v>38.21</c:v>
                </c:pt>
                <c:pt idx="12" formatCode="General">
                  <c:v>35.4</c:v>
                </c:pt>
              </c:numCache>
            </c:numRef>
          </c:val>
          <c:extLst>
            <c:ext xmlns:c16="http://schemas.microsoft.com/office/drawing/2014/chart" uri="{C3380CC4-5D6E-409C-BE32-E72D297353CC}">
              <c16:uniqueId val="{00000001-7518-4556-9A98-4DF686BC03AE}"/>
            </c:ext>
          </c:extLst>
        </c:ser>
        <c:ser>
          <c:idx val="1"/>
          <c:order val="1"/>
          <c:tx>
            <c:strRef>
              <c:f>'5.34'!$E$6:$E$7</c:f>
              <c:strCache>
                <c:ptCount val="2"/>
                <c:pt idx="0">
                  <c:v>Frivillig institutionsvård, antal per 100 00 personer</c:v>
                </c:pt>
                <c:pt idx="1">
                  <c:v>Kvinnor</c:v>
                </c:pt>
              </c:strCache>
            </c:strRef>
          </c:tx>
          <c:spPr>
            <a:solidFill>
              <a:schemeClr val="accent2"/>
            </a:solidFill>
            <a:ln>
              <a:noFill/>
            </a:ln>
            <a:effectLst/>
          </c:spPr>
          <c:invertIfNegative val="0"/>
          <c:trendline>
            <c:spPr>
              <a:ln w="19050" cap="rnd">
                <a:solidFill>
                  <a:schemeClr val="accent2"/>
                </a:solidFill>
                <a:prstDash val="sysDot"/>
              </a:ln>
              <a:effectLst/>
            </c:spPr>
            <c:trendlineType val="linear"/>
            <c:dispRSqr val="0"/>
            <c:dispEq val="0"/>
          </c:trendline>
          <c:cat>
            <c:numRef>
              <c:f>'5.34'!$A$8:$A$20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'5.34'!$E$8:$E$20</c:f>
              <c:numCache>
                <c:formatCode>#,##0.00</c:formatCode>
                <c:ptCount val="13"/>
                <c:pt idx="0">
                  <c:v>19.139874662473467</c:v>
                </c:pt>
                <c:pt idx="1">
                  <c:v>18.713931953526878</c:v>
                </c:pt>
                <c:pt idx="2">
                  <c:v>15.502350861042848</c:v>
                </c:pt>
                <c:pt idx="3">
                  <c:v>15.747314789660269</c:v>
                </c:pt>
                <c:pt idx="4">
                  <c:v>14.051585083799862</c:v>
                </c:pt>
                <c:pt idx="5">
                  <c:v>14.437122087098309</c:v>
                </c:pt>
                <c:pt idx="6">
                  <c:v>14.187615893222322</c:v>
                </c:pt>
                <c:pt idx="7">
                  <c:v>15.17</c:v>
                </c:pt>
                <c:pt idx="8">
                  <c:v>14.52</c:v>
                </c:pt>
                <c:pt idx="9">
                  <c:v>13.5</c:v>
                </c:pt>
                <c:pt idx="10">
                  <c:v>10.92</c:v>
                </c:pt>
                <c:pt idx="11">
                  <c:v>13.21</c:v>
                </c:pt>
                <c:pt idx="12" formatCode="General">
                  <c:v>12.18</c:v>
                </c:pt>
              </c:numCache>
            </c:numRef>
          </c:val>
          <c:extLst>
            <c:ext xmlns:c16="http://schemas.microsoft.com/office/drawing/2014/chart" uri="{C3380CC4-5D6E-409C-BE32-E72D297353CC}">
              <c16:uniqueId val="{00000003-7518-4556-9A98-4DF686BC03AE}"/>
            </c:ext>
          </c:extLst>
        </c:ser>
        <c:dLbls>
          <c:showLegendKey val="0"/>
          <c:showVal val="0"/>
          <c:showCatName val="0"/>
          <c:showSerName val="0"/>
          <c:showPercent val="0"/>
          <c:showBubbleSize val="0"/>
        </c:dLbls>
        <c:gapWidth val="219"/>
        <c:overlap val="-27"/>
        <c:axId val="780185151"/>
        <c:axId val="786057567"/>
      </c:barChart>
      <c:catAx>
        <c:axId val="78018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057567"/>
        <c:crosses val="autoZero"/>
        <c:auto val="1"/>
        <c:lblAlgn val="ctr"/>
        <c:lblOffset val="100"/>
        <c:noMultiLvlLbl val="0"/>
      </c:catAx>
      <c:valAx>
        <c:axId val="78605756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1851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'5.34'!$D$6:$D$7</c:f>
              <c:strCache>
                <c:ptCount val="2"/>
                <c:pt idx="0">
                  <c:v>Frivillig institutionsvård, antal per 100 00 personer</c:v>
                </c:pt>
                <c:pt idx="1">
                  <c:v>Män</c:v>
                </c:pt>
              </c:strCache>
            </c:strRef>
          </c:tx>
          <c:spPr>
            <a:solidFill>
              <a:schemeClr val="accent1"/>
            </a:solidFill>
            <a:ln>
              <a:noFill/>
            </a:ln>
            <a:effectLst/>
          </c:spPr>
          <c:cat>
            <c:numRef>
              <c:f>'5.34'!$A$8:$A$20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'5.34'!$D$8:$D$20</c:f>
              <c:numCache>
                <c:formatCode>#,##0.00</c:formatCode>
                <c:ptCount val="13"/>
                <c:pt idx="0">
                  <c:v>57.122136326355239</c:v>
                </c:pt>
                <c:pt idx="1">
                  <c:v>53.687031055758254</c:v>
                </c:pt>
                <c:pt idx="2">
                  <c:v>47.998148684368132</c:v>
                </c:pt>
                <c:pt idx="3">
                  <c:v>52.130346557601015</c:v>
                </c:pt>
                <c:pt idx="4">
                  <c:v>45.238254570605278</c:v>
                </c:pt>
                <c:pt idx="5">
                  <c:v>44.281896417170309</c:v>
                </c:pt>
                <c:pt idx="6">
                  <c:v>39.769796200623624</c:v>
                </c:pt>
                <c:pt idx="7">
                  <c:v>40.200000000000003</c:v>
                </c:pt>
                <c:pt idx="8">
                  <c:v>40.21</c:v>
                </c:pt>
                <c:pt idx="9">
                  <c:v>40.380000000000003</c:v>
                </c:pt>
                <c:pt idx="10">
                  <c:v>30.6</c:v>
                </c:pt>
                <c:pt idx="11">
                  <c:v>38.21</c:v>
                </c:pt>
                <c:pt idx="12" formatCode="General">
                  <c:v>35.4</c:v>
                </c:pt>
              </c:numCache>
            </c:numRef>
          </c:val>
          <c:extLst>
            <c:ext xmlns:c16="http://schemas.microsoft.com/office/drawing/2014/chart" uri="{C3380CC4-5D6E-409C-BE32-E72D297353CC}">
              <c16:uniqueId val="{00000000-AC4C-4746-A14B-44861896E8A5}"/>
            </c:ext>
          </c:extLst>
        </c:ser>
        <c:dLbls>
          <c:showLegendKey val="0"/>
          <c:showVal val="0"/>
          <c:showCatName val="0"/>
          <c:showSerName val="0"/>
          <c:showPercent val="0"/>
          <c:showBubbleSize val="0"/>
        </c:dLbls>
        <c:axId val="951863439"/>
        <c:axId val="652913999"/>
      </c:areaChart>
      <c:lineChart>
        <c:grouping val="standard"/>
        <c:varyColors val="0"/>
        <c:ser>
          <c:idx val="1"/>
          <c:order val="1"/>
          <c:tx>
            <c:strRef>
              <c:f>'5.34'!$E$6:$E$7</c:f>
              <c:strCache>
                <c:ptCount val="2"/>
                <c:pt idx="0">
                  <c:v>Frivillig institutionsvård, antal per 100 00 personer</c:v>
                </c:pt>
                <c:pt idx="1">
                  <c:v>Kvinnor</c:v>
                </c:pt>
              </c:strCache>
            </c:strRef>
          </c:tx>
          <c:spPr>
            <a:ln w="28575" cap="rnd">
              <a:solidFill>
                <a:schemeClr val="accent2"/>
              </a:solidFill>
              <a:round/>
            </a:ln>
            <a:effectLst/>
          </c:spPr>
          <c:marker>
            <c:symbol val="none"/>
          </c:marker>
          <c:cat>
            <c:numRef>
              <c:f>'5.34'!$A$8:$A$20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'5.34'!$E$8:$E$20</c:f>
              <c:numCache>
                <c:formatCode>#,##0.00</c:formatCode>
                <c:ptCount val="13"/>
                <c:pt idx="0">
                  <c:v>19.139874662473467</c:v>
                </c:pt>
                <c:pt idx="1">
                  <c:v>18.713931953526878</c:v>
                </c:pt>
                <c:pt idx="2">
                  <c:v>15.502350861042848</c:v>
                </c:pt>
                <c:pt idx="3">
                  <c:v>15.747314789660269</c:v>
                </c:pt>
                <c:pt idx="4">
                  <c:v>14.051585083799862</c:v>
                </c:pt>
                <c:pt idx="5">
                  <c:v>14.437122087098309</c:v>
                </c:pt>
                <c:pt idx="6">
                  <c:v>14.187615893222322</c:v>
                </c:pt>
                <c:pt idx="7">
                  <c:v>15.17</c:v>
                </c:pt>
                <c:pt idx="8">
                  <c:v>14.52</c:v>
                </c:pt>
                <c:pt idx="9">
                  <c:v>13.5</c:v>
                </c:pt>
                <c:pt idx="10">
                  <c:v>10.92</c:v>
                </c:pt>
                <c:pt idx="11">
                  <c:v>13.21</c:v>
                </c:pt>
                <c:pt idx="12" formatCode="General">
                  <c:v>12.18</c:v>
                </c:pt>
              </c:numCache>
            </c:numRef>
          </c:val>
          <c:smooth val="0"/>
          <c:extLst>
            <c:ext xmlns:c16="http://schemas.microsoft.com/office/drawing/2014/chart" uri="{C3380CC4-5D6E-409C-BE32-E72D297353CC}">
              <c16:uniqueId val="{00000001-AC4C-4746-A14B-44861896E8A5}"/>
            </c:ext>
          </c:extLst>
        </c:ser>
        <c:dLbls>
          <c:showLegendKey val="0"/>
          <c:showVal val="0"/>
          <c:showCatName val="0"/>
          <c:showSerName val="0"/>
          <c:showPercent val="0"/>
          <c:showBubbleSize val="0"/>
        </c:dLbls>
        <c:marker val="1"/>
        <c:smooth val="0"/>
        <c:axId val="951863439"/>
        <c:axId val="652913999"/>
      </c:lineChart>
      <c:catAx>
        <c:axId val="95186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913999"/>
        <c:crosses val="autoZero"/>
        <c:auto val="1"/>
        <c:lblAlgn val="ctr"/>
        <c:lblOffset val="100"/>
        <c:noMultiLvlLbl val="0"/>
      </c:catAx>
      <c:valAx>
        <c:axId val="65291399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8634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sv-SE" sz="1800" b="0" i="0" baseline="0">
                <a:effectLst/>
              </a:rPr>
              <a:t>Personer som har hemtjänst i ordinärt boende efter ålder, andel i procent</a:t>
            </a:r>
            <a:endParaRPr lang="sv-SE"/>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150"/>
        <c:axId val="458347872"/>
        <c:axId val="199073648"/>
        <c:extLst>
          <c:ext xmlns:c15="http://schemas.microsoft.com/office/drawing/2012/chart" uri="{02D57815-91ED-43cb-92C2-25804820EDAC}">
            <c15:filteredBarSeries>
              <c15:ser>
                <c:idx val="6"/>
                <c:order val="6"/>
                <c:tx>
                  <c:v>Shading</c:v>
                </c:tx>
                <c:spPr>
                  <a:solidFill>
                    <a:schemeClr val="accent1"/>
                  </a:solidFill>
                  <a:ln>
                    <a:solidFill>
                      <a:schemeClr val="accent1">
                        <a:alpha val="52000"/>
                      </a:schemeClr>
                    </a:solidFill>
                  </a:ln>
                  <a:effectLst/>
                </c:spPr>
                <c:invertIfNegative val="0"/>
                <c:cat>
                  <c:numRef>
                    <c:extLst>
                      <c:ext uri="{02D57815-91ED-43cb-92C2-25804820EDAC}">
                        <c15:formulaRef>
                          <c15:sqref>'5.35'!$A$8:$A$20</c15:sqref>
                        </c15:formulaRef>
                      </c:ext>
                    </c:extLst>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extLst>
                      <c:ext uri="{02D57815-91ED-43cb-92C2-25804820EDAC}">
                        <c15:formulaRef>
                          <c15:sqref>'5.35'!$L$8:$L$19</c15:sqref>
                        </c15:formulaRef>
                      </c:ext>
                    </c:extLst>
                    <c:numCache>
                      <c:formatCode>General</c:formatCode>
                      <c:ptCount val="12"/>
                      <c:pt idx="7">
                        <c:v>0</c:v>
                      </c:pt>
                    </c:numCache>
                  </c:numRef>
                </c:val>
                <c:extLst>
                  <c:ext xmlns:c16="http://schemas.microsoft.com/office/drawing/2014/chart" uri="{C3380CC4-5D6E-409C-BE32-E72D297353CC}">
                    <c16:uniqueId val="{00000000-9F6D-4D40-87C7-FE2A6BE30364}"/>
                  </c:ext>
                </c:extLst>
              </c15:ser>
            </c15:filteredBarSeries>
          </c:ext>
        </c:extLst>
      </c:barChart>
      <c:lineChart>
        <c:grouping val="standard"/>
        <c:varyColors val="0"/>
        <c:ser>
          <c:idx val="3"/>
          <c:order val="0"/>
          <c:tx>
            <c:strRef>
              <c:f>'5.35'!$E$6:$E$7</c:f>
              <c:strCache>
                <c:ptCount val="2"/>
                <c:pt idx="0">
                  <c:v>Kvinnor</c:v>
                </c:pt>
                <c:pt idx="1">
                  <c:v>65-79</c:v>
                </c:pt>
              </c:strCache>
            </c:strRef>
          </c:tx>
          <c:spPr>
            <a:ln w="28575" cap="rnd">
              <a:solidFill>
                <a:schemeClr val="accent2">
                  <a:lumMod val="40000"/>
                  <a:lumOff val="60000"/>
                </a:schemeClr>
              </a:solidFill>
              <a:prstDash val="solid"/>
              <a:round/>
            </a:ln>
            <a:effectLst/>
          </c:spPr>
          <c:marker>
            <c:symbol val="none"/>
          </c:marker>
          <c:dPt>
            <c:idx val="3"/>
            <c:marker>
              <c:symbol val="none"/>
            </c:marker>
            <c:bubble3D val="0"/>
            <c:spPr>
              <a:ln w="28575" cap="rnd">
                <a:solidFill>
                  <a:schemeClr val="accent2">
                    <a:lumMod val="40000"/>
                    <a:lumOff val="60000"/>
                  </a:schemeClr>
                </a:solidFill>
                <a:prstDash val="sysDot"/>
                <a:round/>
              </a:ln>
              <a:effectLst/>
            </c:spPr>
            <c:extLst>
              <c:ext xmlns:c16="http://schemas.microsoft.com/office/drawing/2014/chart" uri="{C3380CC4-5D6E-409C-BE32-E72D297353CC}">
                <c16:uniqueId val="{00000006-FA98-4216-A4FC-3B6A461F824C}"/>
              </c:ext>
            </c:extLst>
          </c:dPt>
          <c:dPt>
            <c:idx val="7"/>
            <c:marker>
              <c:symbol val="none"/>
            </c:marker>
            <c:bubble3D val="0"/>
            <c:spPr>
              <a:ln w="28575" cap="rnd">
                <a:solidFill>
                  <a:schemeClr val="accent2">
                    <a:lumMod val="40000"/>
                    <a:lumOff val="60000"/>
                  </a:schemeClr>
                </a:solidFill>
                <a:prstDash val="sysDot"/>
                <a:round/>
              </a:ln>
              <a:effectLst/>
            </c:spPr>
            <c:extLst>
              <c:ext xmlns:c16="http://schemas.microsoft.com/office/drawing/2014/chart" uri="{C3380CC4-5D6E-409C-BE32-E72D297353CC}">
                <c16:uniqueId val="{0000000C-FA98-4216-A4FC-3B6A461F824C}"/>
              </c:ext>
            </c:extLst>
          </c:dPt>
          <c:cat>
            <c:numRef>
              <c:f>'5.35'!$A$8:$A$20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'5.35'!$E$8:$E$20</c:f>
              <c:numCache>
                <c:formatCode>0.0</c:formatCode>
                <c:ptCount val="13"/>
                <c:pt idx="0">
                  <c:v>4.3</c:v>
                </c:pt>
                <c:pt idx="1">
                  <c:v>4</c:v>
                </c:pt>
                <c:pt idx="3">
                  <c:v>4</c:v>
                </c:pt>
                <c:pt idx="4">
                  <c:v>4.5999999999999996</c:v>
                </c:pt>
                <c:pt idx="5">
                  <c:v>4.2</c:v>
                </c:pt>
                <c:pt idx="7">
                  <c:v>5.3</c:v>
                </c:pt>
                <c:pt idx="8">
                  <c:v>5.4</c:v>
                </c:pt>
                <c:pt idx="9">
                  <c:v>5.3</c:v>
                </c:pt>
                <c:pt idx="10">
                  <c:v>5.2</c:v>
                </c:pt>
                <c:pt idx="11">
                  <c:v>5.4</c:v>
                </c:pt>
                <c:pt idx="12">
                  <c:v>5.4</c:v>
                </c:pt>
              </c:numCache>
            </c:numRef>
          </c:val>
          <c:smooth val="0"/>
          <c:extLst>
            <c:ext xmlns:c16="http://schemas.microsoft.com/office/drawing/2014/chart" uri="{C3380CC4-5D6E-409C-BE32-E72D297353CC}">
              <c16:uniqueId val="{00000006-9F6D-4D40-87C7-FE2A6BE30364}"/>
            </c:ext>
          </c:extLst>
        </c:ser>
        <c:ser>
          <c:idx val="4"/>
          <c:order val="1"/>
          <c:tx>
            <c:strRef>
              <c:f>'5.35'!$F$6:$F$7</c:f>
              <c:strCache>
                <c:ptCount val="2"/>
                <c:pt idx="0">
                  <c:v>Kvinnor</c:v>
                </c:pt>
                <c:pt idx="1">
                  <c:v>80+</c:v>
                </c:pt>
              </c:strCache>
            </c:strRef>
          </c:tx>
          <c:spPr>
            <a:ln w="28575" cap="rnd">
              <a:solidFill>
                <a:schemeClr val="accent3">
                  <a:lumMod val="60000"/>
                  <a:lumOff val="40000"/>
                </a:schemeClr>
              </a:solidFill>
              <a:prstDash val="solid"/>
              <a:round/>
            </a:ln>
            <a:effectLst/>
          </c:spPr>
          <c:marker>
            <c:symbol val="none"/>
          </c:marker>
          <c:dPt>
            <c:idx val="3"/>
            <c:marker>
              <c:symbol val="none"/>
            </c:marker>
            <c:bubble3D val="0"/>
            <c:spPr>
              <a:ln w="28575" cap="rnd">
                <a:solidFill>
                  <a:schemeClr val="accent3">
                    <a:lumMod val="60000"/>
                    <a:lumOff val="40000"/>
                  </a:schemeClr>
                </a:solidFill>
                <a:prstDash val="sysDot"/>
                <a:round/>
              </a:ln>
              <a:effectLst/>
            </c:spPr>
            <c:extLst>
              <c:ext xmlns:c16="http://schemas.microsoft.com/office/drawing/2014/chart" uri="{C3380CC4-5D6E-409C-BE32-E72D297353CC}">
                <c16:uniqueId val="{00000002-FA98-4216-A4FC-3B6A461F824C}"/>
              </c:ext>
            </c:extLst>
          </c:dPt>
          <c:dPt>
            <c:idx val="7"/>
            <c:marker>
              <c:symbol val="none"/>
            </c:marker>
            <c:bubble3D val="0"/>
            <c:spPr>
              <a:ln w="28575" cap="rnd">
                <a:solidFill>
                  <a:schemeClr val="accent3">
                    <a:lumMod val="60000"/>
                    <a:lumOff val="40000"/>
                  </a:schemeClr>
                </a:solidFill>
                <a:prstDash val="sysDot"/>
                <a:round/>
              </a:ln>
              <a:effectLst/>
            </c:spPr>
            <c:extLst>
              <c:ext xmlns:c16="http://schemas.microsoft.com/office/drawing/2014/chart" uri="{C3380CC4-5D6E-409C-BE32-E72D297353CC}">
                <c16:uniqueId val="{00000008-FA98-4216-A4FC-3B6A461F824C}"/>
              </c:ext>
            </c:extLst>
          </c:dPt>
          <c:cat>
            <c:numRef>
              <c:f>'5.35'!$A$8:$A$20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'5.35'!$F$8:$F$20</c:f>
              <c:numCache>
                <c:formatCode>0.0</c:formatCode>
                <c:ptCount val="13"/>
                <c:pt idx="0">
                  <c:v>25.9</c:v>
                </c:pt>
                <c:pt idx="1">
                  <c:v>26</c:v>
                </c:pt>
                <c:pt idx="3">
                  <c:v>26.3</c:v>
                </c:pt>
                <c:pt idx="4">
                  <c:v>31.9</c:v>
                </c:pt>
                <c:pt idx="5">
                  <c:v>27.6</c:v>
                </c:pt>
                <c:pt idx="7">
                  <c:v>35.9</c:v>
                </c:pt>
                <c:pt idx="8">
                  <c:v>36.299999999999997</c:v>
                </c:pt>
                <c:pt idx="9">
                  <c:v>35.799999999999997</c:v>
                </c:pt>
                <c:pt idx="10">
                  <c:v>34.799999999999997</c:v>
                </c:pt>
                <c:pt idx="11">
                  <c:v>35.799999999999997</c:v>
                </c:pt>
                <c:pt idx="12">
                  <c:v>35.299999999999997</c:v>
                </c:pt>
              </c:numCache>
            </c:numRef>
          </c:val>
          <c:smooth val="0"/>
          <c:extLst>
            <c:ext xmlns:c16="http://schemas.microsoft.com/office/drawing/2014/chart" uri="{C3380CC4-5D6E-409C-BE32-E72D297353CC}">
              <c16:uniqueId val="{00000007-9F6D-4D40-87C7-FE2A6BE30364}"/>
            </c:ext>
          </c:extLst>
        </c:ser>
        <c:ser>
          <c:idx val="5"/>
          <c:order val="2"/>
          <c:tx>
            <c:strRef>
              <c:f>'5.35'!$G$6:$G$7</c:f>
              <c:strCache>
                <c:ptCount val="2"/>
                <c:pt idx="0">
                  <c:v>Kvinnor</c:v>
                </c:pt>
                <c:pt idx="1">
                  <c:v>65+</c:v>
                </c:pt>
              </c:strCache>
            </c:strRef>
          </c:tx>
          <c:spPr>
            <a:ln w="28575" cap="rnd">
              <a:solidFill>
                <a:schemeClr val="accent1">
                  <a:lumMod val="60000"/>
                  <a:lumOff val="40000"/>
                </a:schemeClr>
              </a:solidFill>
              <a:round/>
            </a:ln>
            <a:effectLst/>
          </c:spPr>
          <c:marker>
            <c:symbol val="none"/>
          </c:marker>
          <c:dPt>
            <c:idx val="3"/>
            <c:marker>
              <c:symbol val="none"/>
            </c:marker>
            <c:bubble3D val="0"/>
            <c:spPr>
              <a:ln w="28575" cap="rnd">
                <a:solidFill>
                  <a:schemeClr val="accent1">
                    <a:lumMod val="60000"/>
                    <a:lumOff val="40000"/>
                  </a:schemeClr>
                </a:solidFill>
                <a:prstDash val="sysDot"/>
                <a:round/>
              </a:ln>
              <a:effectLst/>
            </c:spPr>
            <c:extLst>
              <c:ext xmlns:c16="http://schemas.microsoft.com/office/drawing/2014/chart" uri="{C3380CC4-5D6E-409C-BE32-E72D297353CC}">
                <c16:uniqueId val="{00000004-FA98-4216-A4FC-3B6A461F824C}"/>
              </c:ext>
            </c:extLst>
          </c:dPt>
          <c:dPt>
            <c:idx val="7"/>
            <c:marker>
              <c:symbol val="none"/>
            </c:marker>
            <c:bubble3D val="0"/>
            <c:spPr>
              <a:ln w="28575" cap="rnd">
                <a:solidFill>
                  <a:schemeClr val="accent1">
                    <a:lumMod val="60000"/>
                    <a:lumOff val="40000"/>
                  </a:schemeClr>
                </a:solidFill>
                <a:prstDash val="sysDot"/>
                <a:round/>
              </a:ln>
              <a:effectLst/>
            </c:spPr>
            <c:extLst>
              <c:ext xmlns:c16="http://schemas.microsoft.com/office/drawing/2014/chart" uri="{C3380CC4-5D6E-409C-BE32-E72D297353CC}">
                <c16:uniqueId val="{0000000A-FA98-4216-A4FC-3B6A461F824C}"/>
              </c:ext>
            </c:extLst>
          </c:dPt>
          <c:cat>
            <c:numRef>
              <c:f>'5.35'!$A$8:$A$20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'5.35'!$G$8:$G$20</c:f>
              <c:numCache>
                <c:formatCode>0.0</c:formatCode>
                <c:ptCount val="13"/>
                <c:pt idx="0">
                  <c:v>11.8</c:v>
                </c:pt>
                <c:pt idx="1">
                  <c:v>11.5</c:v>
                </c:pt>
                <c:pt idx="3">
                  <c:v>11.4</c:v>
                </c:pt>
                <c:pt idx="4">
                  <c:v>13.4</c:v>
                </c:pt>
                <c:pt idx="5">
                  <c:v>11.6</c:v>
                </c:pt>
                <c:pt idx="7">
                  <c:v>14.5</c:v>
                </c:pt>
                <c:pt idx="8">
                  <c:v>14.5</c:v>
                </c:pt>
                <c:pt idx="9">
                  <c:v>14.2</c:v>
                </c:pt>
                <c:pt idx="10">
                  <c:v>13.8</c:v>
                </c:pt>
                <c:pt idx="11">
                  <c:v>14.2</c:v>
                </c:pt>
                <c:pt idx="12">
                  <c:v>14</c:v>
                </c:pt>
              </c:numCache>
            </c:numRef>
          </c:val>
          <c:smooth val="0"/>
          <c:extLst>
            <c:ext xmlns:c16="http://schemas.microsoft.com/office/drawing/2014/chart" uri="{C3380CC4-5D6E-409C-BE32-E72D297353CC}">
              <c16:uniqueId val="{00000008-9F6D-4D40-87C7-FE2A6BE30364}"/>
            </c:ext>
          </c:extLst>
        </c:ser>
        <c:ser>
          <c:idx val="0"/>
          <c:order val="3"/>
          <c:tx>
            <c:strRef>
              <c:f>'5.35'!$B$6:$B$7</c:f>
              <c:strCache>
                <c:ptCount val="2"/>
                <c:pt idx="0">
                  <c:v>Män</c:v>
                </c:pt>
                <c:pt idx="1">
                  <c:v>65-79</c:v>
                </c:pt>
              </c:strCache>
            </c:strRef>
          </c:tx>
          <c:spPr>
            <a:ln w="28575" cap="rnd">
              <a:solidFill>
                <a:schemeClr val="accent2">
                  <a:lumMod val="75000"/>
                </a:schemeClr>
              </a:solidFill>
              <a:prstDash val="solid"/>
              <a:round/>
            </a:ln>
            <a:effectLst/>
          </c:spPr>
          <c:marker>
            <c:symbol val="none"/>
          </c:marker>
          <c:dPt>
            <c:idx val="2"/>
            <c:marker>
              <c:symbol val="none"/>
            </c:marker>
            <c:bubble3D val="0"/>
            <c:spPr>
              <a:ln w="28575" cap="rnd">
                <a:solidFill>
                  <a:schemeClr val="accent2">
                    <a:lumMod val="75000"/>
                  </a:schemeClr>
                </a:solidFill>
                <a:prstDash val="solid"/>
                <a:round/>
              </a:ln>
              <a:effectLst/>
            </c:spPr>
            <c:extLst>
              <c:ext xmlns:c16="http://schemas.microsoft.com/office/drawing/2014/chart" uri="{C3380CC4-5D6E-409C-BE32-E72D297353CC}">
                <c16:uniqueId val="{00000002-9F6D-4D40-87C7-FE2A6BE30364}"/>
              </c:ext>
            </c:extLst>
          </c:dPt>
          <c:dPt>
            <c:idx val="3"/>
            <c:marker>
              <c:symbol val="none"/>
            </c:marker>
            <c:bubble3D val="0"/>
            <c:spPr>
              <a:ln w="28575" cap="rnd">
                <a:solidFill>
                  <a:schemeClr val="accent2">
                    <a:lumMod val="75000"/>
                  </a:schemeClr>
                </a:solidFill>
                <a:prstDash val="sysDot"/>
                <a:round/>
              </a:ln>
              <a:effectLst/>
            </c:spPr>
            <c:extLst>
              <c:ext xmlns:c16="http://schemas.microsoft.com/office/drawing/2014/chart" uri="{C3380CC4-5D6E-409C-BE32-E72D297353CC}">
                <c16:uniqueId val="{00000007-FA98-4216-A4FC-3B6A461F824C}"/>
              </c:ext>
            </c:extLst>
          </c:dPt>
          <c:dPt>
            <c:idx val="7"/>
            <c:marker>
              <c:symbol val="none"/>
            </c:marker>
            <c:bubble3D val="0"/>
            <c:spPr>
              <a:ln w="28575" cap="rnd">
                <a:solidFill>
                  <a:schemeClr val="accent2">
                    <a:lumMod val="75000"/>
                  </a:schemeClr>
                </a:solidFill>
                <a:prstDash val="sysDot"/>
                <a:round/>
              </a:ln>
              <a:effectLst/>
            </c:spPr>
            <c:extLst>
              <c:ext xmlns:c16="http://schemas.microsoft.com/office/drawing/2014/chart" uri="{C3380CC4-5D6E-409C-BE32-E72D297353CC}">
                <c16:uniqueId val="{0000000D-FA98-4216-A4FC-3B6A461F824C}"/>
              </c:ext>
            </c:extLst>
          </c:dPt>
          <c:cat>
            <c:numRef>
              <c:f>'5.35'!$A$8:$A$20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'5.35'!$B$8:$B$20</c:f>
              <c:numCache>
                <c:formatCode>0.0</c:formatCode>
                <c:ptCount val="13"/>
                <c:pt idx="0">
                  <c:v>3.2</c:v>
                </c:pt>
                <c:pt idx="1">
                  <c:v>3</c:v>
                </c:pt>
                <c:pt idx="3">
                  <c:v>3</c:v>
                </c:pt>
                <c:pt idx="4">
                  <c:v>3.6</c:v>
                </c:pt>
                <c:pt idx="5">
                  <c:v>3.1</c:v>
                </c:pt>
                <c:pt idx="7">
                  <c:v>4.2</c:v>
                </c:pt>
                <c:pt idx="8">
                  <c:v>4.3</c:v>
                </c:pt>
                <c:pt idx="9">
                  <c:v>4.3</c:v>
                </c:pt>
                <c:pt idx="10">
                  <c:v>4.3</c:v>
                </c:pt>
                <c:pt idx="11">
                  <c:v>4.5</c:v>
                </c:pt>
                <c:pt idx="12">
                  <c:v>4.5</c:v>
                </c:pt>
              </c:numCache>
            </c:numRef>
          </c:val>
          <c:smooth val="0"/>
          <c:extLst>
            <c:ext xmlns:c16="http://schemas.microsoft.com/office/drawing/2014/chart" uri="{C3380CC4-5D6E-409C-BE32-E72D297353CC}">
              <c16:uniqueId val="{00000003-9F6D-4D40-87C7-FE2A6BE30364}"/>
            </c:ext>
          </c:extLst>
        </c:ser>
        <c:ser>
          <c:idx val="1"/>
          <c:order val="4"/>
          <c:tx>
            <c:strRef>
              <c:f>'5.35'!$C$6:$C$7</c:f>
              <c:strCache>
                <c:ptCount val="2"/>
                <c:pt idx="0">
                  <c:v>Män</c:v>
                </c:pt>
                <c:pt idx="1">
                  <c:v>80+</c:v>
                </c:pt>
              </c:strCache>
            </c:strRef>
          </c:tx>
          <c:spPr>
            <a:ln w="28575" cap="rnd">
              <a:solidFill>
                <a:schemeClr val="accent3">
                  <a:lumMod val="50000"/>
                </a:schemeClr>
              </a:solidFill>
              <a:prstDash val="solid"/>
              <a:round/>
            </a:ln>
            <a:effectLst/>
          </c:spPr>
          <c:marker>
            <c:symbol val="none"/>
          </c:marker>
          <c:dPt>
            <c:idx val="3"/>
            <c:marker>
              <c:symbol val="none"/>
            </c:marker>
            <c:bubble3D val="0"/>
            <c:spPr>
              <a:ln w="28575" cap="rnd">
                <a:solidFill>
                  <a:schemeClr val="accent3">
                    <a:lumMod val="50000"/>
                  </a:schemeClr>
                </a:solidFill>
                <a:prstDash val="sysDot"/>
                <a:round/>
              </a:ln>
              <a:effectLst/>
            </c:spPr>
            <c:extLst>
              <c:ext xmlns:c16="http://schemas.microsoft.com/office/drawing/2014/chart" uri="{C3380CC4-5D6E-409C-BE32-E72D297353CC}">
                <c16:uniqueId val="{00000003-FA98-4216-A4FC-3B6A461F824C}"/>
              </c:ext>
            </c:extLst>
          </c:dPt>
          <c:dPt>
            <c:idx val="7"/>
            <c:marker>
              <c:symbol val="none"/>
            </c:marker>
            <c:bubble3D val="0"/>
            <c:spPr>
              <a:ln w="28575" cap="rnd">
                <a:solidFill>
                  <a:schemeClr val="accent3">
                    <a:lumMod val="50000"/>
                  </a:schemeClr>
                </a:solidFill>
                <a:prstDash val="sysDot"/>
                <a:round/>
              </a:ln>
              <a:effectLst/>
            </c:spPr>
            <c:extLst>
              <c:ext xmlns:c16="http://schemas.microsoft.com/office/drawing/2014/chart" uri="{C3380CC4-5D6E-409C-BE32-E72D297353CC}">
                <c16:uniqueId val="{00000009-FA98-4216-A4FC-3B6A461F824C}"/>
              </c:ext>
            </c:extLst>
          </c:dPt>
          <c:cat>
            <c:numRef>
              <c:f>'5.35'!$A$8:$A$20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'5.35'!$C$8:$C$20</c:f>
              <c:numCache>
                <c:formatCode>0.0</c:formatCode>
                <c:ptCount val="13"/>
                <c:pt idx="0">
                  <c:v>18</c:v>
                </c:pt>
                <c:pt idx="1">
                  <c:v>18.399999999999999</c:v>
                </c:pt>
                <c:pt idx="3">
                  <c:v>18.8</c:v>
                </c:pt>
                <c:pt idx="4">
                  <c:v>23.6</c:v>
                </c:pt>
                <c:pt idx="5">
                  <c:v>20</c:v>
                </c:pt>
                <c:pt idx="7">
                  <c:v>27.1</c:v>
                </c:pt>
                <c:pt idx="8">
                  <c:v>27.5</c:v>
                </c:pt>
                <c:pt idx="9">
                  <c:v>27.1</c:v>
                </c:pt>
                <c:pt idx="10">
                  <c:v>26.4</c:v>
                </c:pt>
                <c:pt idx="11">
                  <c:v>27.5</c:v>
                </c:pt>
                <c:pt idx="12">
                  <c:v>26.5</c:v>
                </c:pt>
              </c:numCache>
            </c:numRef>
          </c:val>
          <c:smooth val="0"/>
          <c:extLst>
            <c:ext xmlns:c16="http://schemas.microsoft.com/office/drawing/2014/chart" uri="{C3380CC4-5D6E-409C-BE32-E72D297353CC}">
              <c16:uniqueId val="{00000004-9F6D-4D40-87C7-FE2A6BE30364}"/>
            </c:ext>
          </c:extLst>
        </c:ser>
        <c:ser>
          <c:idx val="2"/>
          <c:order val="5"/>
          <c:tx>
            <c:strRef>
              <c:f>'5.35'!$D$6:$D$7</c:f>
              <c:strCache>
                <c:ptCount val="2"/>
                <c:pt idx="0">
                  <c:v>Män</c:v>
                </c:pt>
                <c:pt idx="1">
                  <c:v>65+</c:v>
                </c:pt>
              </c:strCache>
            </c:strRef>
          </c:tx>
          <c:spPr>
            <a:ln w="28575" cap="rnd">
              <a:solidFill>
                <a:schemeClr val="accent1">
                  <a:lumMod val="75000"/>
                </a:schemeClr>
              </a:solidFill>
              <a:round/>
            </a:ln>
            <a:effectLst/>
          </c:spPr>
          <c:marker>
            <c:symbol val="none"/>
          </c:marker>
          <c:dPt>
            <c:idx val="3"/>
            <c:marker>
              <c:symbol val="none"/>
            </c:marker>
            <c:bubble3D val="0"/>
            <c:spPr>
              <a:ln w="28575" cap="rnd">
                <a:solidFill>
                  <a:schemeClr val="accent1">
                    <a:lumMod val="75000"/>
                  </a:schemeClr>
                </a:solidFill>
                <a:prstDash val="sysDot"/>
                <a:round/>
              </a:ln>
              <a:effectLst/>
            </c:spPr>
            <c:extLst>
              <c:ext xmlns:c16="http://schemas.microsoft.com/office/drawing/2014/chart" uri="{C3380CC4-5D6E-409C-BE32-E72D297353CC}">
                <c16:uniqueId val="{00000005-FA98-4216-A4FC-3B6A461F824C}"/>
              </c:ext>
            </c:extLst>
          </c:dPt>
          <c:dPt>
            <c:idx val="7"/>
            <c:marker>
              <c:symbol val="none"/>
            </c:marker>
            <c:bubble3D val="0"/>
            <c:spPr>
              <a:ln w="28575" cap="rnd">
                <a:solidFill>
                  <a:schemeClr val="accent1">
                    <a:lumMod val="75000"/>
                  </a:schemeClr>
                </a:solidFill>
                <a:prstDash val="sysDot"/>
                <a:round/>
              </a:ln>
              <a:effectLst/>
            </c:spPr>
            <c:extLst>
              <c:ext xmlns:c16="http://schemas.microsoft.com/office/drawing/2014/chart" uri="{C3380CC4-5D6E-409C-BE32-E72D297353CC}">
                <c16:uniqueId val="{0000000B-FA98-4216-A4FC-3B6A461F824C}"/>
              </c:ext>
            </c:extLst>
          </c:dPt>
          <c:cat>
            <c:numRef>
              <c:f>'5.35'!$A$8:$A$20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'5.35'!$D$8:$D$20</c:f>
              <c:numCache>
                <c:formatCode>0.0</c:formatCode>
                <c:ptCount val="13"/>
                <c:pt idx="0">
                  <c:v>7</c:v>
                </c:pt>
                <c:pt idx="1">
                  <c:v>6.9</c:v>
                </c:pt>
                <c:pt idx="3">
                  <c:v>6.8</c:v>
                </c:pt>
                <c:pt idx="4">
                  <c:v>8.1999999999999993</c:v>
                </c:pt>
                <c:pt idx="5">
                  <c:v>7</c:v>
                </c:pt>
                <c:pt idx="7">
                  <c:v>9.1999999999999993</c:v>
                </c:pt>
                <c:pt idx="8">
                  <c:v>9.3000000000000007</c:v>
                </c:pt>
                <c:pt idx="9">
                  <c:v>9.1999999999999993</c:v>
                </c:pt>
                <c:pt idx="10">
                  <c:v>9</c:v>
                </c:pt>
                <c:pt idx="11">
                  <c:v>9.5</c:v>
                </c:pt>
                <c:pt idx="12">
                  <c:v>9.4</c:v>
                </c:pt>
              </c:numCache>
            </c:numRef>
          </c:val>
          <c:smooth val="0"/>
          <c:extLst>
            <c:ext xmlns:c16="http://schemas.microsoft.com/office/drawing/2014/chart" uri="{C3380CC4-5D6E-409C-BE32-E72D297353CC}">
              <c16:uniqueId val="{00000005-9F6D-4D40-87C7-FE2A6BE30364}"/>
            </c:ext>
          </c:extLst>
        </c:ser>
        <c:dLbls>
          <c:showLegendKey val="0"/>
          <c:showVal val="0"/>
          <c:showCatName val="0"/>
          <c:showSerName val="0"/>
          <c:showPercent val="0"/>
          <c:showBubbleSize val="0"/>
        </c:dLbls>
        <c:marker val="1"/>
        <c:smooth val="0"/>
        <c:axId val="458347872"/>
        <c:axId val="199073648"/>
      </c:lineChart>
      <c:catAx>
        <c:axId val="45834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73648"/>
        <c:crosses val="autoZero"/>
        <c:auto val="1"/>
        <c:lblAlgn val="ctr"/>
        <c:lblOffset val="100"/>
        <c:noMultiLvlLbl val="0"/>
      </c:catAx>
      <c:valAx>
        <c:axId val="199073648"/>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347872"/>
        <c:crosses val="autoZero"/>
        <c:crossBetween val="between"/>
      </c:valAx>
      <c:spPr>
        <a:noFill/>
        <a:ln>
          <a:noFill/>
        </a:ln>
        <a:effectLst/>
      </c:spPr>
    </c:plotArea>
    <c:legend>
      <c:legendPos val="t"/>
      <c:layout>
        <c:manualLayout>
          <c:xMode val="edge"/>
          <c:yMode val="edge"/>
          <c:x val="0.31529692762115552"/>
          <c:y val="7.0968390818331825E-2"/>
          <c:w val="0.34961436696044945"/>
          <c:h val="8.59954852635186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200"/>
              <a:t>Personer som har särskilt boende efter ålder, andel i procent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214221885365932E-2"/>
          <c:y val="0.18653980059148709"/>
          <c:w val="0.88638750221581775"/>
          <c:h val="0.66448962288265034"/>
        </c:manualLayout>
      </c:layout>
      <c:lineChart>
        <c:grouping val="standard"/>
        <c:varyColors val="0"/>
        <c:ser>
          <c:idx val="3"/>
          <c:order val="0"/>
          <c:tx>
            <c:strRef>
              <c:f>'5.36'!$E$6:$E$7</c:f>
              <c:strCache>
                <c:ptCount val="2"/>
                <c:pt idx="0">
                  <c:v>Kvinnor</c:v>
                </c:pt>
                <c:pt idx="1">
                  <c:v>65-79</c:v>
                </c:pt>
              </c:strCache>
            </c:strRef>
          </c:tx>
          <c:spPr>
            <a:ln w="28575" cap="rnd">
              <a:solidFill>
                <a:srgbClr val="9B5770">
                  <a:lumMod val="40000"/>
                  <a:lumOff val="60000"/>
                </a:srgbClr>
              </a:solidFill>
              <a:prstDash val="solid"/>
              <a:round/>
            </a:ln>
            <a:effectLst/>
          </c:spPr>
          <c:marker>
            <c:symbol val="none"/>
          </c:marker>
          <c:dPt>
            <c:idx val="3"/>
            <c:marker>
              <c:symbol val="none"/>
            </c:marker>
            <c:bubble3D val="0"/>
            <c:spPr>
              <a:ln w="28575" cap="rnd">
                <a:solidFill>
                  <a:srgbClr val="9B5770">
                    <a:lumMod val="40000"/>
                    <a:lumOff val="60000"/>
                  </a:srgbClr>
                </a:solidFill>
                <a:prstDash val="sysDot"/>
                <a:round/>
              </a:ln>
              <a:effectLst/>
            </c:spPr>
            <c:extLst>
              <c:ext xmlns:c16="http://schemas.microsoft.com/office/drawing/2014/chart" uri="{C3380CC4-5D6E-409C-BE32-E72D297353CC}">
                <c16:uniqueId val="{00000006-C3A9-442A-8F87-D41BB2AC0CC8}"/>
              </c:ext>
            </c:extLst>
          </c:dPt>
          <c:dPt>
            <c:idx val="7"/>
            <c:marker>
              <c:symbol val="none"/>
            </c:marker>
            <c:bubble3D val="0"/>
            <c:spPr>
              <a:ln w="28575" cap="rnd">
                <a:solidFill>
                  <a:srgbClr val="9B5770">
                    <a:lumMod val="40000"/>
                    <a:lumOff val="60000"/>
                  </a:srgbClr>
                </a:solidFill>
                <a:prstDash val="sysDot"/>
                <a:round/>
              </a:ln>
              <a:effectLst/>
            </c:spPr>
            <c:extLst>
              <c:ext xmlns:c16="http://schemas.microsoft.com/office/drawing/2014/chart" uri="{C3380CC4-5D6E-409C-BE32-E72D297353CC}">
                <c16:uniqueId val="{00000008-C3A9-442A-8F87-D41BB2AC0CC8}"/>
              </c:ext>
            </c:extLst>
          </c:dPt>
          <c:cat>
            <c:numRef>
              <c:f>'5.36'!$A$8:$A$20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'5.36'!$E$8:$E$20</c:f>
              <c:numCache>
                <c:formatCode>General</c:formatCode>
                <c:ptCount val="13"/>
                <c:pt idx="0">
                  <c:v>1.7</c:v>
                </c:pt>
                <c:pt idx="1">
                  <c:v>1.8</c:v>
                </c:pt>
                <c:pt idx="3">
                  <c:v>1.5</c:v>
                </c:pt>
                <c:pt idx="4">
                  <c:v>1.5</c:v>
                </c:pt>
                <c:pt idx="5">
                  <c:v>1.3</c:v>
                </c:pt>
                <c:pt idx="7">
                  <c:v>1.5</c:v>
                </c:pt>
                <c:pt idx="8">
                  <c:v>1.5</c:v>
                </c:pt>
                <c:pt idx="9">
                  <c:v>1.5</c:v>
                </c:pt>
                <c:pt idx="10">
                  <c:v>1.5</c:v>
                </c:pt>
                <c:pt idx="11">
                  <c:v>1.5</c:v>
                </c:pt>
                <c:pt idx="12">
                  <c:v>1.5</c:v>
                </c:pt>
              </c:numCache>
            </c:numRef>
          </c:val>
          <c:smooth val="0"/>
          <c:extLst>
            <c:ext xmlns:c16="http://schemas.microsoft.com/office/drawing/2014/chart" uri="{C3380CC4-5D6E-409C-BE32-E72D297353CC}">
              <c16:uniqueId val="{00000003-C3A9-442A-8F87-D41BB2AC0CC8}"/>
            </c:ext>
          </c:extLst>
        </c:ser>
        <c:ser>
          <c:idx val="4"/>
          <c:order val="1"/>
          <c:tx>
            <c:strRef>
              <c:f>'5.36'!$F$6:$F$7</c:f>
              <c:strCache>
                <c:ptCount val="2"/>
                <c:pt idx="0">
                  <c:v>Kvinnor</c:v>
                </c:pt>
                <c:pt idx="1">
                  <c:v>80+</c:v>
                </c:pt>
              </c:strCache>
            </c:strRef>
          </c:tx>
          <c:spPr>
            <a:ln w="28575" cap="rnd">
              <a:solidFill>
                <a:srgbClr val="DFB089">
                  <a:lumMod val="60000"/>
                  <a:lumOff val="40000"/>
                </a:srgbClr>
              </a:solidFill>
              <a:prstDash val="solid"/>
              <a:round/>
            </a:ln>
            <a:effectLst/>
          </c:spPr>
          <c:marker>
            <c:symbol val="none"/>
          </c:marker>
          <c:dPt>
            <c:idx val="3"/>
            <c:marker>
              <c:symbol val="none"/>
            </c:marker>
            <c:bubble3D val="0"/>
            <c:spPr>
              <a:ln w="28575" cap="rnd">
                <a:solidFill>
                  <a:srgbClr val="DFB089">
                    <a:lumMod val="60000"/>
                    <a:lumOff val="40000"/>
                  </a:srgbClr>
                </a:solidFill>
                <a:prstDash val="sysDot"/>
                <a:round/>
              </a:ln>
              <a:effectLst/>
            </c:spPr>
            <c:extLst>
              <c:ext xmlns:c16="http://schemas.microsoft.com/office/drawing/2014/chart" uri="{C3380CC4-5D6E-409C-BE32-E72D297353CC}">
                <c16:uniqueId val="{00000010-C3A9-442A-8F87-D41BB2AC0CC8}"/>
              </c:ext>
            </c:extLst>
          </c:dPt>
          <c:dPt>
            <c:idx val="7"/>
            <c:marker>
              <c:symbol val="none"/>
            </c:marker>
            <c:bubble3D val="0"/>
            <c:spPr>
              <a:ln w="28575" cap="rnd">
                <a:solidFill>
                  <a:srgbClr val="DFB089">
                    <a:lumMod val="60000"/>
                    <a:lumOff val="40000"/>
                  </a:srgbClr>
                </a:solidFill>
                <a:prstDash val="sysDot"/>
                <a:round/>
              </a:ln>
              <a:effectLst/>
            </c:spPr>
            <c:extLst>
              <c:ext xmlns:c16="http://schemas.microsoft.com/office/drawing/2014/chart" uri="{C3380CC4-5D6E-409C-BE32-E72D297353CC}">
                <c16:uniqueId val="{00000011-C3A9-442A-8F87-D41BB2AC0CC8}"/>
              </c:ext>
            </c:extLst>
          </c:dPt>
          <c:cat>
            <c:numRef>
              <c:f>'5.36'!$A$8:$A$20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'5.36'!$F$8:$F$20</c:f>
              <c:numCache>
                <c:formatCode>General</c:formatCode>
                <c:ptCount val="13"/>
                <c:pt idx="0">
                  <c:v>18.3</c:v>
                </c:pt>
                <c:pt idx="1">
                  <c:v>20</c:v>
                </c:pt>
                <c:pt idx="3">
                  <c:v>17.399999999999999</c:v>
                </c:pt>
                <c:pt idx="4">
                  <c:v>20.100000000000001</c:v>
                </c:pt>
                <c:pt idx="5">
                  <c:v>16.899999999999999</c:v>
                </c:pt>
                <c:pt idx="7">
                  <c:v>20.399999999999999</c:v>
                </c:pt>
                <c:pt idx="8">
                  <c:v>20.2</c:v>
                </c:pt>
                <c:pt idx="9">
                  <c:v>20.399999999999999</c:v>
                </c:pt>
                <c:pt idx="10">
                  <c:v>19.8</c:v>
                </c:pt>
                <c:pt idx="11">
                  <c:v>19.899999999999999</c:v>
                </c:pt>
                <c:pt idx="12">
                  <c:v>18.8</c:v>
                </c:pt>
              </c:numCache>
            </c:numRef>
          </c:val>
          <c:smooth val="0"/>
          <c:extLst>
            <c:ext xmlns:c16="http://schemas.microsoft.com/office/drawing/2014/chart" uri="{C3380CC4-5D6E-409C-BE32-E72D297353CC}">
              <c16:uniqueId val="{00000004-C3A9-442A-8F87-D41BB2AC0CC8}"/>
            </c:ext>
          </c:extLst>
        </c:ser>
        <c:ser>
          <c:idx val="5"/>
          <c:order val="2"/>
          <c:tx>
            <c:strRef>
              <c:f>'5.36'!$G$6:$G$7</c:f>
              <c:strCache>
                <c:ptCount val="2"/>
                <c:pt idx="0">
                  <c:v>Kvinnor</c:v>
                </c:pt>
                <c:pt idx="1">
                  <c:v>65+</c:v>
                </c:pt>
              </c:strCache>
            </c:strRef>
          </c:tx>
          <c:spPr>
            <a:ln w="28575" cap="rnd">
              <a:solidFill>
                <a:srgbClr val="9ECACA">
                  <a:lumMod val="60000"/>
                  <a:lumOff val="40000"/>
                </a:srgbClr>
              </a:solidFill>
              <a:round/>
            </a:ln>
            <a:effectLst/>
          </c:spPr>
          <c:marker>
            <c:symbol val="none"/>
          </c:marker>
          <c:dPt>
            <c:idx val="3"/>
            <c:marker>
              <c:symbol val="none"/>
            </c:marker>
            <c:bubble3D val="0"/>
            <c:spPr>
              <a:ln w="28575" cap="rnd">
                <a:solidFill>
                  <a:srgbClr val="9ECACA">
                    <a:lumMod val="60000"/>
                    <a:lumOff val="40000"/>
                  </a:srgbClr>
                </a:solidFill>
                <a:prstDash val="sysDot"/>
                <a:round/>
              </a:ln>
              <a:effectLst/>
            </c:spPr>
            <c:extLst>
              <c:ext xmlns:c16="http://schemas.microsoft.com/office/drawing/2014/chart" uri="{C3380CC4-5D6E-409C-BE32-E72D297353CC}">
                <c16:uniqueId val="{0000000B-C3A9-442A-8F87-D41BB2AC0CC8}"/>
              </c:ext>
            </c:extLst>
          </c:dPt>
          <c:dPt>
            <c:idx val="7"/>
            <c:marker>
              <c:symbol val="none"/>
            </c:marker>
            <c:bubble3D val="0"/>
            <c:spPr>
              <a:ln w="28575" cap="rnd">
                <a:solidFill>
                  <a:srgbClr val="9ECACA">
                    <a:lumMod val="60000"/>
                    <a:lumOff val="40000"/>
                  </a:srgbClr>
                </a:solidFill>
                <a:prstDash val="sysDot"/>
                <a:round/>
              </a:ln>
              <a:effectLst/>
            </c:spPr>
            <c:extLst>
              <c:ext xmlns:c16="http://schemas.microsoft.com/office/drawing/2014/chart" uri="{C3380CC4-5D6E-409C-BE32-E72D297353CC}">
                <c16:uniqueId val="{0000000D-C3A9-442A-8F87-D41BB2AC0CC8}"/>
              </c:ext>
            </c:extLst>
          </c:dPt>
          <c:cat>
            <c:numRef>
              <c:f>'5.36'!$A$8:$A$20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'5.36'!$G$8:$G$20</c:f>
              <c:numCache>
                <c:formatCode>General</c:formatCode>
                <c:ptCount val="13"/>
                <c:pt idx="0">
                  <c:v>7.5</c:v>
                </c:pt>
                <c:pt idx="1">
                  <c:v>8.1</c:v>
                </c:pt>
                <c:pt idx="3">
                  <c:v>6.7</c:v>
                </c:pt>
                <c:pt idx="4">
                  <c:v>7.5</c:v>
                </c:pt>
                <c:pt idx="5">
                  <c:v>6.3</c:v>
                </c:pt>
                <c:pt idx="7">
                  <c:v>7.2</c:v>
                </c:pt>
                <c:pt idx="8">
                  <c:v>7</c:v>
                </c:pt>
                <c:pt idx="9">
                  <c:v>7</c:v>
                </c:pt>
                <c:pt idx="10">
                  <c:v>6.8</c:v>
                </c:pt>
                <c:pt idx="11">
                  <c:v>6.8</c:v>
                </c:pt>
                <c:pt idx="12">
                  <c:v>6.5</c:v>
                </c:pt>
              </c:numCache>
            </c:numRef>
          </c:val>
          <c:smooth val="0"/>
          <c:extLst>
            <c:ext xmlns:c16="http://schemas.microsoft.com/office/drawing/2014/chart" uri="{C3380CC4-5D6E-409C-BE32-E72D297353CC}">
              <c16:uniqueId val="{00000005-C3A9-442A-8F87-D41BB2AC0CC8}"/>
            </c:ext>
          </c:extLst>
        </c:ser>
        <c:ser>
          <c:idx val="0"/>
          <c:order val="3"/>
          <c:tx>
            <c:strRef>
              <c:f>'5.36'!$B$6:$B$7</c:f>
              <c:strCache>
                <c:ptCount val="2"/>
                <c:pt idx="0">
                  <c:v>Män</c:v>
                </c:pt>
                <c:pt idx="1">
                  <c:v>65-79</c:v>
                </c:pt>
              </c:strCache>
            </c:strRef>
          </c:tx>
          <c:spPr>
            <a:ln w="28575" cap="rnd">
              <a:solidFill>
                <a:srgbClr val="9B5770"/>
              </a:solidFill>
              <a:prstDash val="solid"/>
              <a:round/>
            </a:ln>
            <a:effectLst/>
          </c:spPr>
          <c:marker>
            <c:symbol val="none"/>
          </c:marker>
          <c:dPt>
            <c:idx val="3"/>
            <c:marker>
              <c:symbol val="none"/>
            </c:marker>
            <c:bubble3D val="0"/>
            <c:spPr>
              <a:ln w="28575" cap="rnd">
                <a:solidFill>
                  <a:srgbClr val="9B5770"/>
                </a:solidFill>
                <a:prstDash val="sysDot"/>
                <a:round/>
              </a:ln>
              <a:effectLst/>
            </c:spPr>
            <c:extLst>
              <c:ext xmlns:c16="http://schemas.microsoft.com/office/drawing/2014/chart" uri="{C3380CC4-5D6E-409C-BE32-E72D297353CC}">
                <c16:uniqueId val="{00000007-C3A9-442A-8F87-D41BB2AC0CC8}"/>
              </c:ext>
            </c:extLst>
          </c:dPt>
          <c:dPt>
            <c:idx val="7"/>
            <c:marker>
              <c:symbol val="none"/>
            </c:marker>
            <c:bubble3D val="0"/>
            <c:spPr>
              <a:ln w="28575" cap="rnd">
                <a:solidFill>
                  <a:srgbClr val="9B5770"/>
                </a:solidFill>
                <a:prstDash val="sysDot"/>
                <a:round/>
              </a:ln>
              <a:effectLst/>
            </c:spPr>
            <c:extLst>
              <c:ext xmlns:c16="http://schemas.microsoft.com/office/drawing/2014/chart" uri="{C3380CC4-5D6E-409C-BE32-E72D297353CC}">
                <c16:uniqueId val="{00000009-C3A9-442A-8F87-D41BB2AC0CC8}"/>
              </c:ext>
            </c:extLst>
          </c:dPt>
          <c:cat>
            <c:numRef>
              <c:f>'5.36'!$A$8:$A$20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'5.36'!$B$8:$B$20</c:f>
              <c:numCache>
                <c:formatCode>General</c:formatCode>
                <c:ptCount val="13"/>
                <c:pt idx="0">
                  <c:v>1.6</c:v>
                </c:pt>
                <c:pt idx="1">
                  <c:v>1.7</c:v>
                </c:pt>
                <c:pt idx="3">
                  <c:v>1.4</c:v>
                </c:pt>
                <c:pt idx="4">
                  <c:v>1.5</c:v>
                </c:pt>
                <c:pt idx="5">
                  <c:v>1.2</c:v>
                </c:pt>
                <c:pt idx="7">
                  <c:v>1.4</c:v>
                </c:pt>
                <c:pt idx="8">
                  <c:v>1.5</c:v>
                </c:pt>
                <c:pt idx="9">
                  <c:v>1.5</c:v>
                </c:pt>
                <c:pt idx="10">
                  <c:v>1.5</c:v>
                </c:pt>
                <c:pt idx="11">
                  <c:v>1.6</c:v>
                </c:pt>
                <c:pt idx="12">
                  <c:v>1.6</c:v>
                </c:pt>
              </c:numCache>
            </c:numRef>
          </c:val>
          <c:smooth val="0"/>
          <c:extLst>
            <c:ext xmlns:c16="http://schemas.microsoft.com/office/drawing/2014/chart" uri="{C3380CC4-5D6E-409C-BE32-E72D297353CC}">
              <c16:uniqueId val="{00000000-C3A9-442A-8F87-D41BB2AC0CC8}"/>
            </c:ext>
          </c:extLst>
        </c:ser>
        <c:ser>
          <c:idx val="1"/>
          <c:order val="4"/>
          <c:tx>
            <c:strRef>
              <c:f>'5.36'!$C$6:$C$7</c:f>
              <c:strCache>
                <c:ptCount val="2"/>
                <c:pt idx="0">
                  <c:v>Män</c:v>
                </c:pt>
                <c:pt idx="1">
                  <c:v>80+</c:v>
                </c:pt>
              </c:strCache>
            </c:strRef>
          </c:tx>
          <c:spPr>
            <a:ln w="28575" cap="rnd">
              <a:solidFill>
                <a:srgbClr val="DFB089">
                  <a:lumMod val="50000"/>
                </a:srgbClr>
              </a:solidFill>
              <a:prstDash val="solid"/>
              <a:round/>
            </a:ln>
            <a:effectLst/>
          </c:spPr>
          <c:marker>
            <c:symbol val="none"/>
          </c:marker>
          <c:dPt>
            <c:idx val="3"/>
            <c:marker>
              <c:symbol val="none"/>
            </c:marker>
            <c:bubble3D val="0"/>
            <c:spPr>
              <a:ln w="28575" cap="rnd">
                <a:solidFill>
                  <a:srgbClr val="DFB089">
                    <a:lumMod val="50000"/>
                  </a:srgbClr>
                </a:solidFill>
                <a:prstDash val="sysDot"/>
                <a:round/>
              </a:ln>
              <a:effectLst/>
            </c:spPr>
            <c:extLst>
              <c:ext xmlns:c16="http://schemas.microsoft.com/office/drawing/2014/chart" uri="{C3380CC4-5D6E-409C-BE32-E72D297353CC}">
                <c16:uniqueId val="{0000000E-C3A9-442A-8F87-D41BB2AC0CC8}"/>
              </c:ext>
            </c:extLst>
          </c:dPt>
          <c:dPt>
            <c:idx val="7"/>
            <c:marker>
              <c:symbol val="none"/>
            </c:marker>
            <c:bubble3D val="0"/>
            <c:spPr>
              <a:ln w="28575" cap="rnd">
                <a:solidFill>
                  <a:srgbClr val="DFB089">
                    <a:lumMod val="50000"/>
                  </a:srgbClr>
                </a:solidFill>
                <a:prstDash val="sysDot"/>
                <a:round/>
              </a:ln>
              <a:effectLst/>
            </c:spPr>
            <c:extLst>
              <c:ext xmlns:c16="http://schemas.microsoft.com/office/drawing/2014/chart" uri="{C3380CC4-5D6E-409C-BE32-E72D297353CC}">
                <c16:uniqueId val="{0000000F-C3A9-442A-8F87-D41BB2AC0CC8}"/>
              </c:ext>
            </c:extLst>
          </c:dPt>
          <c:cat>
            <c:numRef>
              <c:f>'5.36'!$A$8:$A$20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'5.36'!$C$8:$C$20</c:f>
              <c:numCache>
                <c:formatCode>General</c:formatCode>
                <c:ptCount val="13"/>
                <c:pt idx="0">
                  <c:v>11.3</c:v>
                </c:pt>
                <c:pt idx="1">
                  <c:v>12.9</c:v>
                </c:pt>
                <c:pt idx="3">
                  <c:v>10.9</c:v>
                </c:pt>
                <c:pt idx="4">
                  <c:v>13.1</c:v>
                </c:pt>
                <c:pt idx="5">
                  <c:v>10.8</c:v>
                </c:pt>
                <c:pt idx="7">
                  <c:v>13.4</c:v>
                </c:pt>
                <c:pt idx="8">
                  <c:v>13.3</c:v>
                </c:pt>
                <c:pt idx="9">
                  <c:v>13.2</c:v>
                </c:pt>
                <c:pt idx="10">
                  <c:v>12.8</c:v>
                </c:pt>
                <c:pt idx="11">
                  <c:v>13.1</c:v>
                </c:pt>
                <c:pt idx="12">
                  <c:v>12.2</c:v>
                </c:pt>
              </c:numCache>
            </c:numRef>
          </c:val>
          <c:smooth val="0"/>
          <c:extLst>
            <c:ext xmlns:c16="http://schemas.microsoft.com/office/drawing/2014/chart" uri="{C3380CC4-5D6E-409C-BE32-E72D297353CC}">
              <c16:uniqueId val="{00000001-C3A9-442A-8F87-D41BB2AC0CC8}"/>
            </c:ext>
          </c:extLst>
        </c:ser>
        <c:ser>
          <c:idx val="2"/>
          <c:order val="5"/>
          <c:tx>
            <c:strRef>
              <c:f>'5.36'!$D$6:$D$7</c:f>
              <c:strCache>
                <c:ptCount val="2"/>
                <c:pt idx="0">
                  <c:v>Män</c:v>
                </c:pt>
                <c:pt idx="1">
                  <c:v>65+</c:v>
                </c:pt>
              </c:strCache>
            </c:strRef>
          </c:tx>
          <c:spPr>
            <a:ln w="28575" cap="rnd">
              <a:solidFill>
                <a:srgbClr val="9ECACA">
                  <a:lumMod val="50000"/>
                </a:srgbClr>
              </a:solidFill>
              <a:round/>
            </a:ln>
            <a:effectLst/>
          </c:spPr>
          <c:marker>
            <c:symbol val="none"/>
          </c:marker>
          <c:dPt>
            <c:idx val="3"/>
            <c:marker>
              <c:symbol val="none"/>
            </c:marker>
            <c:bubble3D val="0"/>
            <c:spPr>
              <a:ln w="28575" cap="rnd">
                <a:solidFill>
                  <a:srgbClr val="9ECACA">
                    <a:lumMod val="50000"/>
                  </a:srgbClr>
                </a:solidFill>
                <a:prstDash val="sysDot"/>
                <a:round/>
              </a:ln>
              <a:effectLst/>
            </c:spPr>
            <c:extLst>
              <c:ext xmlns:c16="http://schemas.microsoft.com/office/drawing/2014/chart" uri="{C3380CC4-5D6E-409C-BE32-E72D297353CC}">
                <c16:uniqueId val="{0000000A-C3A9-442A-8F87-D41BB2AC0CC8}"/>
              </c:ext>
            </c:extLst>
          </c:dPt>
          <c:dPt>
            <c:idx val="7"/>
            <c:marker>
              <c:symbol val="none"/>
            </c:marker>
            <c:bubble3D val="0"/>
            <c:spPr>
              <a:ln w="28575" cap="rnd">
                <a:solidFill>
                  <a:srgbClr val="9ECACA">
                    <a:lumMod val="50000"/>
                  </a:srgbClr>
                </a:solidFill>
                <a:prstDash val="sysDot"/>
                <a:round/>
              </a:ln>
              <a:effectLst/>
            </c:spPr>
            <c:extLst>
              <c:ext xmlns:c16="http://schemas.microsoft.com/office/drawing/2014/chart" uri="{C3380CC4-5D6E-409C-BE32-E72D297353CC}">
                <c16:uniqueId val="{0000000C-C3A9-442A-8F87-D41BB2AC0CC8}"/>
              </c:ext>
            </c:extLst>
          </c:dPt>
          <c:cat>
            <c:numRef>
              <c:f>'5.36'!$A$8:$A$20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'5.36'!$D$8:$D$20</c:f>
              <c:numCache>
                <c:formatCode>General</c:formatCode>
                <c:ptCount val="13"/>
                <c:pt idx="0">
                  <c:v>4.0999999999999996</c:v>
                </c:pt>
                <c:pt idx="1">
                  <c:v>4.5</c:v>
                </c:pt>
                <c:pt idx="3">
                  <c:v>3.7</c:v>
                </c:pt>
                <c:pt idx="4">
                  <c:v>4.2</c:v>
                </c:pt>
                <c:pt idx="5">
                  <c:v>3.4</c:v>
                </c:pt>
                <c:pt idx="7">
                  <c:v>4.0999999999999996</c:v>
                </c:pt>
                <c:pt idx="8">
                  <c:v>4</c:v>
                </c:pt>
                <c:pt idx="9">
                  <c:v>4</c:v>
                </c:pt>
                <c:pt idx="10">
                  <c:v>4</c:v>
                </c:pt>
                <c:pt idx="11">
                  <c:v>4.0999999999999996</c:v>
                </c:pt>
                <c:pt idx="12">
                  <c:v>3.9</c:v>
                </c:pt>
              </c:numCache>
            </c:numRef>
          </c:val>
          <c:smooth val="0"/>
          <c:extLst>
            <c:ext xmlns:c16="http://schemas.microsoft.com/office/drawing/2014/chart" uri="{C3380CC4-5D6E-409C-BE32-E72D297353CC}">
              <c16:uniqueId val="{00000002-C3A9-442A-8F87-D41BB2AC0CC8}"/>
            </c:ext>
          </c:extLst>
        </c:ser>
        <c:dLbls>
          <c:showLegendKey val="0"/>
          <c:showVal val="0"/>
          <c:showCatName val="0"/>
          <c:showSerName val="0"/>
          <c:showPercent val="0"/>
          <c:showBubbleSize val="0"/>
        </c:dLbls>
        <c:smooth val="0"/>
        <c:axId val="458347872"/>
        <c:axId val="199073648"/>
      </c:lineChart>
      <c:catAx>
        <c:axId val="45834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73648"/>
        <c:crosses val="autoZero"/>
        <c:auto val="1"/>
        <c:lblAlgn val="ctr"/>
        <c:lblOffset val="100"/>
        <c:noMultiLvlLbl val="0"/>
      </c:catAx>
      <c:valAx>
        <c:axId val="19907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347872"/>
        <c:crosses val="autoZero"/>
        <c:crossBetween val="between"/>
      </c:valAx>
      <c:spPr>
        <a:noFill/>
        <a:ln>
          <a:noFill/>
        </a:ln>
        <a:effectLst/>
      </c:spPr>
    </c:plotArea>
    <c:legend>
      <c:legendPos val="t"/>
      <c:layout>
        <c:manualLayout>
          <c:xMode val="edge"/>
          <c:yMode val="edge"/>
          <c:x val="0.21190480274932955"/>
          <c:y val="7.8129952456418378E-2"/>
          <c:w val="0.5340698425768674"/>
          <c:h val="9.78609131861686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Personer som har beslut om trygghetslarm, andel (%) av alla i gruppen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'5.37'!$B$6:$B$7</c:f>
              <c:strCache>
                <c:ptCount val="2"/>
                <c:pt idx="0">
                  <c:v>Män</c:v>
                </c:pt>
                <c:pt idx="1">
                  <c:v>65-79 år</c:v>
                </c:pt>
              </c:strCache>
            </c:strRef>
          </c:tx>
          <c:spPr>
            <a:ln w="28575" cap="rnd">
              <a:solidFill>
                <a:srgbClr val="9B5770"/>
              </a:solidFill>
              <a:prstDash val="solid"/>
              <a:round/>
            </a:ln>
            <a:effectLst/>
          </c:spPr>
          <c:marker>
            <c:symbol val="none"/>
          </c:marker>
          <c:dPt>
            <c:idx val="3"/>
            <c:marker>
              <c:symbol val="none"/>
            </c:marker>
            <c:bubble3D val="0"/>
            <c:spPr>
              <a:ln w="28575" cap="rnd">
                <a:solidFill>
                  <a:srgbClr val="9B5770"/>
                </a:solidFill>
                <a:prstDash val="sysDot"/>
                <a:round/>
              </a:ln>
              <a:effectLst/>
            </c:spPr>
            <c:extLst>
              <c:ext xmlns:c16="http://schemas.microsoft.com/office/drawing/2014/chart" uri="{C3380CC4-5D6E-409C-BE32-E72D297353CC}">
                <c16:uniqueId val="{00000004-0C0F-4948-958C-93CD16B6BBF3}"/>
              </c:ext>
            </c:extLst>
          </c:dPt>
          <c:dPt>
            <c:idx val="7"/>
            <c:marker>
              <c:symbol val="none"/>
            </c:marker>
            <c:bubble3D val="0"/>
            <c:spPr>
              <a:ln w="28575" cap="rnd">
                <a:solidFill>
                  <a:srgbClr val="9B5770"/>
                </a:solidFill>
                <a:prstDash val="sysDot"/>
                <a:round/>
              </a:ln>
              <a:effectLst/>
            </c:spPr>
            <c:extLst>
              <c:ext xmlns:c16="http://schemas.microsoft.com/office/drawing/2014/chart" uri="{C3380CC4-5D6E-409C-BE32-E72D297353CC}">
                <c16:uniqueId val="{0000000A-0C0F-4948-958C-93CD16B6BBF3}"/>
              </c:ext>
            </c:extLst>
          </c:dPt>
          <c:cat>
            <c:numRef>
              <c:f>'5.37'!$A$8:$A$20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'5.37'!$B$8:$B$20</c:f>
              <c:numCache>
                <c:formatCode>General</c:formatCode>
                <c:ptCount val="13"/>
                <c:pt idx="0">
                  <c:v>2.5</c:v>
                </c:pt>
                <c:pt idx="1">
                  <c:v>2.6</c:v>
                </c:pt>
                <c:pt idx="3">
                  <c:v>2.4</c:v>
                </c:pt>
                <c:pt idx="4">
                  <c:v>2.8</c:v>
                </c:pt>
                <c:pt idx="5">
                  <c:v>2.4</c:v>
                </c:pt>
                <c:pt idx="7">
                  <c:v>3.3</c:v>
                </c:pt>
                <c:pt idx="8">
                  <c:v>3.4</c:v>
                </c:pt>
                <c:pt idx="9">
                  <c:v>3.5</c:v>
                </c:pt>
                <c:pt idx="10">
                  <c:v>3.6</c:v>
                </c:pt>
                <c:pt idx="11">
                  <c:v>3.8</c:v>
                </c:pt>
                <c:pt idx="12">
                  <c:v>4.0999999999999996</c:v>
                </c:pt>
              </c:numCache>
            </c:numRef>
          </c:val>
          <c:smooth val="0"/>
          <c:extLst>
            <c:ext xmlns:c16="http://schemas.microsoft.com/office/drawing/2014/chart" uri="{C3380CC4-5D6E-409C-BE32-E72D297353CC}">
              <c16:uniqueId val="{00000000-A576-4B3A-AEED-5EF5B2C05B71}"/>
            </c:ext>
          </c:extLst>
        </c:ser>
        <c:ser>
          <c:idx val="1"/>
          <c:order val="1"/>
          <c:tx>
            <c:strRef>
              <c:f>'5.37'!$C$6:$C$7</c:f>
              <c:strCache>
                <c:ptCount val="2"/>
                <c:pt idx="0">
                  <c:v>Män</c:v>
                </c:pt>
                <c:pt idx="1">
                  <c:v>80+ år</c:v>
                </c:pt>
              </c:strCache>
            </c:strRef>
          </c:tx>
          <c:spPr>
            <a:ln w="28575" cap="rnd">
              <a:solidFill>
                <a:srgbClr val="DFB089">
                  <a:lumMod val="50000"/>
                </a:srgbClr>
              </a:solidFill>
              <a:prstDash val="solid"/>
              <a:round/>
            </a:ln>
            <a:effectLst/>
          </c:spPr>
          <c:marker>
            <c:symbol val="none"/>
          </c:marker>
          <c:dPt>
            <c:idx val="3"/>
            <c:marker>
              <c:symbol val="none"/>
            </c:marker>
            <c:bubble3D val="0"/>
            <c:spPr>
              <a:ln w="28575" cap="rnd">
                <a:solidFill>
                  <a:srgbClr val="DFB089">
                    <a:lumMod val="50000"/>
                  </a:srgbClr>
                </a:solidFill>
                <a:prstDash val="sysDot"/>
                <a:round/>
              </a:ln>
              <a:effectLst/>
            </c:spPr>
            <c:extLst>
              <c:ext xmlns:c16="http://schemas.microsoft.com/office/drawing/2014/chart" uri="{C3380CC4-5D6E-409C-BE32-E72D297353CC}">
                <c16:uniqueId val="{00000001-0C0F-4948-958C-93CD16B6BBF3}"/>
              </c:ext>
            </c:extLst>
          </c:dPt>
          <c:dPt>
            <c:idx val="7"/>
            <c:marker>
              <c:symbol val="none"/>
            </c:marker>
            <c:bubble3D val="0"/>
            <c:spPr>
              <a:ln w="28575" cap="rnd">
                <a:solidFill>
                  <a:srgbClr val="DFB089">
                    <a:lumMod val="50000"/>
                  </a:srgbClr>
                </a:solidFill>
                <a:prstDash val="sysDot"/>
                <a:round/>
              </a:ln>
              <a:effectLst/>
            </c:spPr>
            <c:extLst>
              <c:ext xmlns:c16="http://schemas.microsoft.com/office/drawing/2014/chart" uri="{C3380CC4-5D6E-409C-BE32-E72D297353CC}">
                <c16:uniqueId val="{00000006-0C0F-4948-958C-93CD16B6BBF3}"/>
              </c:ext>
            </c:extLst>
          </c:dPt>
          <c:cat>
            <c:numRef>
              <c:f>'5.37'!$A$8:$A$20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'5.37'!$C$8:$C$20</c:f>
              <c:numCache>
                <c:formatCode>General</c:formatCode>
                <c:ptCount val="13"/>
                <c:pt idx="0">
                  <c:v>16.8</c:v>
                </c:pt>
                <c:pt idx="1">
                  <c:v>18.2</c:v>
                </c:pt>
                <c:pt idx="3">
                  <c:v>17.7</c:v>
                </c:pt>
                <c:pt idx="4">
                  <c:v>21.3</c:v>
                </c:pt>
                <c:pt idx="5">
                  <c:v>18.600000000000001</c:v>
                </c:pt>
                <c:pt idx="7">
                  <c:v>25.2</c:v>
                </c:pt>
                <c:pt idx="8">
                  <c:v>26</c:v>
                </c:pt>
                <c:pt idx="9">
                  <c:v>25.6</c:v>
                </c:pt>
                <c:pt idx="10">
                  <c:v>26</c:v>
                </c:pt>
                <c:pt idx="11">
                  <c:v>26.6</c:v>
                </c:pt>
                <c:pt idx="12">
                  <c:v>27.4</c:v>
                </c:pt>
              </c:numCache>
            </c:numRef>
          </c:val>
          <c:smooth val="0"/>
          <c:extLst>
            <c:ext xmlns:c16="http://schemas.microsoft.com/office/drawing/2014/chart" uri="{C3380CC4-5D6E-409C-BE32-E72D297353CC}">
              <c16:uniqueId val="{00000001-A576-4B3A-AEED-5EF5B2C05B71}"/>
            </c:ext>
          </c:extLst>
        </c:ser>
        <c:ser>
          <c:idx val="2"/>
          <c:order val="2"/>
          <c:tx>
            <c:strRef>
              <c:f>'5.37'!$D$6:$D$7</c:f>
              <c:strCache>
                <c:ptCount val="2"/>
                <c:pt idx="0">
                  <c:v>Män</c:v>
                </c:pt>
                <c:pt idx="1">
                  <c:v>65+ år</c:v>
                </c:pt>
              </c:strCache>
            </c:strRef>
          </c:tx>
          <c:spPr>
            <a:ln w="28575" cap="rnd">
              <a:solidFill>
                <a:srgbClr val="9ECACA">
                  <a:lumMod val="50000"/>
                </a:srgbClr>
              </a:solidFill>
              <a:round/>
            </a:ln>
            <a:effectLst/>
          </c:spPr>
          <c:marker>
            <c:symbol val="none"/>
          </c:marker>
          <c:dPt>
            <c:idx val="3"/>
            <c:marker>
              <c:symbol val="none"/>
            </c:marker>
            <c:bubble3D val="0"/>
            <c:spPr>
              <a:ln w="28575" cap="rnd">
                <a:solidFill>
                  <a:srgbClr val="9ECACA">
                    <a:lumMod val="50000"/>
                  </a:srgbClr>
                </a:solidFill>
                <a:prstDash val="sysDot"/>
                <a:round/>
              </a:ln>
              <a:effectLst/>
            </c:spPr>
            <c:extLst>
              <c:ext xmlns:c16="http://schemas.microsoft.com/office/drawing/2014/chart" uri="{C3380CC4-5D6E-409C-BE32-E72D297353CC}">
                <c16:uniqueId val="{00000002-0C0F-4948-958C-93CD16B6BBF3}"/>
              </c:ext>
            </c:extLst>
          </c:dPt>
          <c:dPt>
            <c:idx val="7"/>
            <c:marker>
              <c:symbol val="none"/>
            </c:marker>
            <c:bubble3D val="0"/>
            <c:spPr>
              <a:ln w="28575" cap="rnd">
                <a:solidFill>
                  <a:srgbClr val="9ECACA">
                    <a:lumMod val="50000"/>
                  </a:srgbClr>
                </a:solidFill>
                <a:prstDash val="sysDot"/>
                <a:round/>
              </a:ln>
              <a:effectLst/>
            </c:spPr>
            <c:extLst>
              <c:ext xmlns:c16="http://schemas.microsoft.com/office/drawing/2014/chart" uri="{C3380CC4-5D6E-409C-BE32-E72D297353CC}">
                <c16:uniqueId val="{00000008-0C0F-4948-958C-93CD16B6BBF3}"/>
              </c:ext>
            </c:extLst>
          </c:dPt>
          <c:cat>
            <c:numRef>
              <c:f>'5.37'!$A$8:$A$20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'5.37'!$D$8:$D$20</c:f>
              <c:numCache>
                <c:formatCode>General</c:formatCode>
                <c:ptCount val="13"/>
                <c:pt idx="0">
                  <c:v>6.1</c:v>
                </c:pt>
                <c:pt idx="1">
                  <c:v>6.5</c:v>
                </c:pt>
                <c:pt idx="3">
                  <c:v>6.1</c:v>
                </c:pt>
                <c:pt idx="4">
                  <c:v>7.1</c:v>
                </c:pt>
                <c:pt idx="5">
                  <c:v>6.1</c:v>
                </c:pt>
                <c:pt idx="7">
                  <c:v>8.1</c:v>
                </c:pt>
                <c:pt idx="8">
                  <c:v>8.3000000000000007</c:v>
                </c:pt>
                <c:pt idx="9">
                  <c:v>8.3000000000000007</c:v>
                </c:pt>
                <c:pt idx="10">
                  <c:v>8.5</c:v>
                </c:pt>
                <c:pt idx="11">
                  <c:v>8.8000000000000007</c:v>
                </c:pt>
                <c:pt idx="12">
                  <c:v>9.3000000000000007</c:v>
                </c:pt>
              </c:numCache>
            </c:numRef>
          </c:val>
          <c:smooth val="0"/>
          <c:extLst>
            <c:ext xmlns:c16="http://schemas.microsoft.com/office/drawing/2014/chart" uri="{C3380CC4-5D6E-409C-BE32-E72D297353CC}">
              <c16:uniqueId val="{00000002-A576-4B3A-AEED-5EF5B2C05B71}"/>
            </c:ext>
          </c:extLst>
        </c:ser>
        <c:ser>
          <c:idx val="3"/>
          <c:order val="3"/>
          <c:tx>
            <c:strRef>
              <c:f>'5.37'!$E$6:$E$7</c:f>
              <c:strCache>
                <c:ptCount val="2"/>
                <c:pt idx="0">
                  <c:v>Kvinnor</c:v>
                </c:pt>
                <c:pt idx="1">
                  <c:v>65-79 år</c:v>
                </c:pt>
              </c:strCache>
            </c:strRef>
          </c:tx>
          <c:spPr>
            <a:ln w="28575" cap="rnd">
              <a:solidFill>
                <a:srgbClr val="9B5770">
                  <a:lumMod val="40000"/>
                  <a:lumOff val="60000"/>
                </a:srgbClr>
              </a:solidFill>
              <a:prstDash val="solid"/>
              <a:round/>
            </a:ln>
            <a:effectLst/>
          </c:spPr>
          <c:marker>
            <c:symbol val="none"/>
          </c:marker>
          <c:dPt>
            <c:idx val="3"/>
            <c:marker>
              <c:symbol val="none"/>
            </c:marker>
            <c:bubble3D val="0"/>
            <c:spPr>
              <a:ln w="28575" cap="rnd">
                <a:solidFill>
                  <a:srgbClr val="9B5770">
                    <a:lumMod val="40000"/>
                    <a:lumOff val="60000"/>
                  </a:srgbClr>
                </a:solidFill>
                <a:prstDash val="sysDot"/>
                <a:round/>
              </a:ln>
              <a:effectLst/>
            </c:spPr>
            <c:extLst>
              <c:ext xmlns:c16="http://schemas.microsoft.com/office/drawing/2014/chart" uri="{C3380CC4-5D6E-409C-BE32-E72D297353CC}">
                <c16:uniqueId val="{00000003-0C0F-4948-958C-93CD16B6BBF3}"/>
              </c:ext>
            </c:extLst>
          </c:dPt>
          <c:dPt>
            <c:idx val="7"/>
            <c:marker>
              <c:symbol val="none"/>
            </c:marker>
            <c:bubble3D val="0"/>
            <c:spPr>
              <a:ln w="28575" cap="rnd">
                <a:solidFill>
                  <a:srgbClr val="9B5770">
                    <a:lumMod val="40000"/>
                    <a:lumOff val="60000"/>
                  </a:srgbClr>
                </a:solidFill>
                <a:prstDash val="sysDot"/>
                <a:round/>
              </a:ln>
              <a:effectLst/>
            </c:spPr>
            <c:extLst>
              <c:ext xmlns:c16="http://schemas.microsoft.com/office/drawing/2014/chart" uri="{C3380CC4-5D6E-409C-BE32-E72D297353CC}">
                <c16:uniqueId val="{00000009-0C0F-4948-958C-93CD16B6BBF3}"/>
              </c:ext>
            </c:extLst>
          </c:dPt>
          <c:cat>
            <c:numRef>
              <c:f>'5.37'!$A$8:$A$20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'5.37'!$E$8:$E$20</c:f>
              <c:numCache>
                <c:formatCode>General</c:formatCode>
                <c:ptCount val="13"/>
                <c:pt idx="0">
                  <c:v>4</c:v>
                </c:pt>
                <c:pt idx="1">
                  <c:v>4.0999999999999996</c:v>
                </c:pt>
                <c:pt idx="3">
                  <c:v>3.9</c:v>
                </c:pt>
                <c:pt idx="4">
                  <c:v>4.0999999999999996</c:v>
                </c:pt>
                <c:pt idx="5">
                  <c:v>3.7</c:v>
                </c:pt>
                <c:pt idx="7">
                  <c:v>4.5999999999999996</c:v>
                </c:pt>
                <c:pt idx="8">
                  <c:v>4.7</c:v>
                </c:pt>
                <c:pt idx="9">
                  <c:v>4.7</c:v>
                </c:pt>
                <c:pt idx="10">
                  <c:v>4.8</c:v>
                </c:pt>
                <c:pt idx="11">
                  <c:v>5</c:v>
                </c:pt>
                <c:pt idx="12">
                  <c:v>5.3</c:v>
                </c:pt>
              </c:numCache>
            </c:numRef>
          </c:val>
          <c:smooth val="0"/>
          <c:extLst>
            <c:ext xmlns:c16="http://schemas.microsoft.com/office/drawing/2014/chart" uri="{C3380CC4-5D6E-409C-BE32-E72D297353CC}">
              <c16:uniqueId val="{00000003-A576-4B3A-AEED-5EF5B2C05B71}"/>
            </c:ext>
          </c:extLst>
        </c:ser>
        <c:ser>
          <c:idx val="4"/>
          <c:order val="4"/>
          <c:tx>
            <c:strRef>
              <c:f>'5.37'!$F$6:$F$7</c:f>
              <c:strCache>
                <c:ptCount val="2"/>
                <c:pt idx="0">
                  <c:v>Kvinnor</c:v>
                </c:pt>
                <c:pt idx="1">
                  <c:v>80+ år</c:v>
                </c:pt>
              </c:strCache>
            </c:strRef>
          </c:tx>
          <c:spPr>
            <a:ln w="28575" cap="rnd">
              <a:solidFill>
                <a:srgbClr val="DFB089">
                  <a:lumMod val="60000"/>
                  <a:lumOff val="40000"/>
                </a:srgbClr>
              </a:solidFill>
              <a:prstDash val="solid"/>
              <a:round/>
            </a:ln>
            <a:effectLst/>
          </c:spPr>
          <c:marker>
            <c:symbol val="none"/>
          </c:marker>
          <c:dPt>
            <c:idx val="3"/>
            <c:marker>
              <c:symbol val="none"/>
            </c:marker>
            <c:bubble3D val="0"/>
            <c:spPr>
              <a:ln w="28575" cap="rnd">
                <a:solidFill>
                  <a:srgbClr val="DFB089">
                    <a:lumMod val="60000"/>
                    <a:lumOff val="40000"/>
                  </a:srgbClr>
                </a:solidFill>
                <a:prstDash val="sysDot"/>
                <a:round/>
              </a:ln>
              <a:effectLst/>
            </c:spPr>
            <c:extLst>
              <c:ext xmlns:c16="http://schemas.microsoft.com/office/drawing/2014/chart" uri="{C3380CC4-5D6E-409C-BE32-E72D297353CC}">
                <c16:uniqueId val="{00000000-0C0F-4948-958C-93CD16B6BBF3}"/>
              </c:ext>
            </c:extLst>
          </c:dPt>
          <c:dPt>
            <c:idx val="7"/>
            <c:marker>
              <c:symbol val="none"/>
            </c:marker>
            <c:bubble3D val="0"/>
            <c:spPr>
              <a:ln w="28575" cap="rnd">
                <a:solidFill>
                  <a:srgbClr val="DFB089">
                    <a:lumMod val="60000"/>
                    <a:lumOff val="40000"/>
                  </a:srgbClr>
                </a:solidFill>
                <a:prstDash val="sysDot"/>
                <a:round/>
              </a:ln>
              <a:effectLst/>
            </c:spPr>
            <c:extLst>
              <c:ext xmlns:c16="http://schemas.microsoft.com/office/drawing/2014/chart" uri="{C3380CC4-5D6E-409C-BE32-E72D297353CC}">
                <c16:uniqueId val="{00000005-0C0F-4948-958C-93CD16B6BBF3}"/>
              </c:ext>
            </c:extLst>
          </c:dPt>
          <c:cat>
            <c:numRef>
              <c:f>'5.37'!$A$8:$A$20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'5.37'!$F$8:$F$20</c:f>
              <c:numCache>
                <c:formatCode>General</c:formatCode>
                <c:ptCount val="13"/>
                <c:pt idx="0">
                  <c:v>29.5</c:v>
                </c:pt>
                <c:pt idx="1">
                  <c:v>31.4</c:v>
                </c:pt>
                <c:pt idx="3">
                  <c:v>31.1</c:v>
                </c:pt>
                <c:pt idx="4">
                  <c:v>35.5</c:v>
                </c:pt>
                <c:pt idx="5">
                  <c:v>31</c:v>
                </c:pt>
                <c:pt idx="7">
                  <c:v>38.9</c:v>
                </c:pt>
                <c:pt idx="8">
                  <c:v>39.6</c:v>
                </c:pt>
                <c:pt idx="9">
                  <c:v>39</c:v>
                </c:pt>
                <c:pt idx="10">
                  <c:v>39.200000000000003</c:v>
                </c:pt>
                <c:pt idx="11">
                  <c:v>39.799999999999997</c:v>
                </c:pt>
                <c:pt idx="12">
                  <c:v>40.9</c:v>
                </c:pt>
              </c:numCache>
            </c:numRef>
          </c:val>
          <c:smooth val="0"/>
          <c:extLst>
            <c:ext xmlns:c16="http://schemas.microsoft.com/office/drawing/2014/chart" uri="{C3380CC4-5D6E-409C-BE32-E72D297353CC}">
              <c16:uniqueId val="{00000004-A576-4B3A-AEED-5EF5B2C05B71}"/>
            </c:ext>
          </c:extLst>
        </c:ser>
        <c:ser>
          <c:idx val="5"/>
          <c:order val="5"/>
          <c:tx>
            <c:strRef>
              <c:f>'5.37'!$G$6:$G$7</c:f>
              <c:strCache>
                <c:ptCount val="2"/>
                <c:pt idx="0">
                  <c:v>Kvinnor</c:v>
                </c:pt>
                <c:pt idx="1">
                  <c:v>65+ år</c:v>
                </c:pt>
              </c:strCache>
            </c:strRef>
          </c:tx>
          <c:spPr>
            <a:ln w="28575" cap="rnd">
              <a:solidFill>
                <a:srgbClr val="9ECACA">
                  <a:lumMod val="60000"/>
                  <a:lumOff val="40000"/>
                </a:srgbClr>
              </a:solidFill>
              <a:round/>
            </a:ln>
            <a:effectLst/>
          </c:spPr>
          <c:marker>
            <c:symbol val="none"/>
          </c:marker>
          <c:dPt>
            <c:idx val="7"/>
            <c:marker>
              <c:symbol val="none"/>
            </c:marker>
            <c:bubble3D val="0"/>
            <c:spPr>
              <a:ln w="28575" cap="rnd">
                <a:solidFill>
                  <a:srgbClr val="9ECACA">
                    <a:lumMod val="60000"/>
                    <a:lumOff val="40000"/>
                  </a:srgbClr>
                </a:solidFill>
                <a:prstDash val="sysDot"/>
                <a:round/>
              </a:ln>
              <a:effectLst/>
            </c:spPr>
            <c:extLst>
              <c:ext xmlns:c16="http://schemas.microsoft.com/office/drawing/2014/chart" uri="{C3380CC4-5D6E-409C-BE32-E72D297353CC}">
                <c16:uniqueId val="{00000007-0C0F-4948-958C-93CD16B6BBF3}"/>
              </c:ext>
            </c:extLst>
          </c:dPt>
          <c:cat>
            <c:numRef>
              <c:f>'5.37'!$A$8:$A$20</c:f>
              <c:numCache>
                <c:formatCode>General</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'5.37'!$G$8:$G$20</c:f>
              <c:numCache>
                <c:formatCode>General</c:formatCode>
                <c:ptCount val="13"/>
                <c:pt idx="0">
                  <c:v>12.9</c:v>
                </c:pt>
                <c:pt idx="1">
                  <c:v>13.4</c:v>
                </c:pt>
                <c:pt idx="3">
                  <c:v>12.8</c:v>
                </c:pt>
                <c:pt idx="4">
                  <c:v>14.3</c:v>
                </c:pt>
                <c:pt idx="5">
                  <c:v>12.3</c:v>
                </c:pt>
                <c:pt idx="7">
                  <c:v>14.9</c:v>
                </c:pt>
                <c:pt idx="8">
                  <c:v>15</c:v>
                </c:pt>
                <c:pt idx="9">
                  <c:v>14.7</c:v>
                </c:pt>
                <c:pt idx="10">
                  <c:v>14.8</c:v>
                </c:pt>
                <c:pt idx="11">
                  <c:v>15</c:v>
                </c:pt>
                <c:pt idx="12">
                  <c:v>15.6</c:v>
                </c:pt>
              </c:numCache>
            </c:numRef>
          </c:val>
          <c:smooth val="0"/>
          <c:extLst>
            <c:ext xmlns:c16="http://schemas.microsoft.com/office/drawing/2014/chart" uri="{C3380CC4-5D6E-409C-BE32-E72D297353CC}">
              <c16:uniqueId val="{00000005-A576-4B3A-AEED-5EF5B2C05B71}"/>
            </c:ext>
          </c:extLst>
        </c:ser>
        <c:dLbls>
          <c:showLegendKey val="0"/>
          <c:showVal val="0"/>
          <c:showCatName val="0"/>
          <c:showSerName val="0"/>
          <c:showPercent val="0"/>
          <c:showBubbleSize val="0"/>
        </c:dLbls>
        <c:smooth val="0"/>
        <c:axId val="458347872"/>
        <c:axId val="199073648"/>
      </c:lineChart>
      <c:catAx>
        <c:axId val="458347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073648"/>
        <c:crosses val="autoZero"/>
        <c:auto val="1"/>
        <c:lblAlgn val="ctr"/>
        <c:lblOffset val="100"/>
        <c:noMultiLvlLbl val="0"/>
      </c:catAx>
      <c:valAx>
        <c:axId val="19907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8347872"/>
        <c:crosses val="autoZero"/>
        <c:crossBetween val="between"/>
      </c:valAx>
      <c:spPr>
        <a:noFill/>
        <a:ln>
          <a:noFill/>
        </a:ln>
        <a:effectLst/>
      </c:spPr>
    </c:plotArea>
    <c:legend>
      <c:legendPos val="t"/>
      <c:layout>
        <c:manualLayout>
          <c:xMode val="edge"/>
          <c:yMode val="edge"/>
          <c:x val="0.12346837525204288"/>
          <c:y val="7.6780895763314178E-2"/>
          <c:w val="0.73958558845378342"/>
          <c:h val="9.20322720537747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Totalt antal barn med placering för vård utom hemmet enligt SoL eller med vård med placering enligt LVU1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'5.40'!$B$55</c:f>
              <c:strCache>
                <c:ptCount val="1"/>
                <c:pt idx="0">
                  <c:v>Pojkar</c:v>
                </c:pt>
              </c:strCache>
            </c:strRef>
          </c:tx>
          <c:spPr>
            <a:ln w="28575" cap="rnd">
              <a:solidFill>
                <a:schemeClr val="accent1"/>
              </a:solidFill>
              <a:round/>
            </a:ln>
            <a:effectLst/>
          </c:spPr>
          <c:marker>
            <c:symbol val="none"/>
          </c:marker>
          <c:dPt>
            <c:idx val="18"/>
            <c:marker>
              <c:symbol val="none"/>
            </c:marker>
            <c:bubble3D val="0"/>
            <c:spPr>
              <a:ln w="28575" cap="rnd">
                <a:solidFill>
                  <a:schemeClr val="accent1"/>
                </a:solidFill>
                <a:prstDash val="dash"/>
                <a:round/>
              </a:ln>
              <a:effectLst/>
            </c:spPr>
            <c:extLst>
              <c:ext xmlns:c16="http://schemas.microsoft.com/office/drawing/2014/chart" uri="{C3380CC4-5D6E-409C-BE32-E72D297353CC}">
                <c16:uniqueId val="{00000014-4F3D-4EF8-9DBB-0F510372583E}"/>
              </c:ext>
            </c:extLst>
          </c:dPt>
          <c:cat>
            <c:numRef>
              <c:f>'5.40'!$A$56:$A$75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'5.40'!$B$56:$B$75</c:f>
              <c:numCache>
                <c:formatCode>#,##0</c:formatCode>
                <c:ptCount val="20"/>
                <c:pt idx="0">
                  <c:v>9472</c:v>
                </c:pt>
                <c:pt idx="1">
                  <c:v>9691</c:v>
                </c:pt>
                <c:pt idx="2">
                  <c:v>9991</c:v>
                </c:pt>
                <c:pt idx="3">
                  <c:v>10140</c:v>
                </c:pt>
                <c:pt idx="4">
                  <c:v>10464</c:v>
                </c:pt>
                <c:pt idx="5">
                  <c:v>10373</c:v>
                </c:pt>
                <c:pt idx="6">
                  <c:v>10493</c:v>
                </c:pt>
                <c:pt idx="7">
                  <c:v>11223</c:v>
                </c:pt>
                <c:pt idx="8">
                  <c:v>12004</c:v>
                </c:pt>
                <c:pt idx="9">
                  <c:v>12580</c:v>
                </c:pt>
                <c:pt idx="10">
                  <c:v>13764</c:v>
                </c:pt>
                <c:pt idx="11">
                  <c:v>15065</c:v>
                </c:pt>
                <c:pt idx="12">
                  <c:v>17560</c:v>
                </c:pt>
                <c:pt idx="13">
                  <c:v>19966</c:v>
                </c:pt>
                <c:pt idx="14">
                  <c:v>16484</c:v>
                </c:pt>
                <c:pt idx="15" formatCode="General">
                  <c:v>17171</c:v>
                </c:pt>
                <c:pt idx="16">
                  <c:v>17648</c:v>
                </c:pt>
                <c:pt idx="18">
                  <c:v>25717</c:v>
                </c:pt>
                <c:pt idx="19" formatCode="General">
                  <c:v>18762</c:v>
                </c:pt>
              </c:numCache>
            </c:numRef>
          </c:val>
          <c:smooth val="0"/>
          <c:extLst>
            <c:ext xmlns:c16="http://schemas.microsoft.com/office/drawing/2014/chart" uri="{C3380CC4-5D6E-409C-BE32-E72D297353CC}">
              <c16:uniqueId val="{00000000-4F3D-4EF8-9DBB-0F510372583E}"/>
            </c:ext>
          </c:extLst>
        </c:ser>
        <c:ser>
          <c:idx val="1"/>
          <c:order val="1"/>
          <c:tx>
            <c:strRef>
              <c:f>'5.40'!$C$55</c:f>
              <c:strCache>
                <c:ptCount val="1"/>
                <c:pt idx="0">
                  <c:v>Flickor</c:v>
                </c:pt>
              </c:strCache>
            </c:strRef>
          </c:tx>
          <c:spPr>
            <a:ln w="28575" cap="rnd">
              <a:solidFill>
                <a:schemeClr val="accent2"/>
              </a:solidFill>
              <a:round/>
            </a:ln>
            <a:effectLst/>
          </c:spPr>
          <c:marker>
            <c:symbol val="none"/>
          </c:marker>
          <c:dPt>
            <c:idx val="18"/>
            <c:marker>
              <c:symbol val="none"/>
            </c:marker>
            <c:bubble3D val="0"/>
            <c:spPr>
              <a:ln w="28575" cap="rnd">
                <a:solidFill>
                  <a:schemeClr val="accent2"/>
                </a:solidFill>
                <a:prstDash val="dash"/>
                <a:round/>
              </a:ln>
              <a:effectLst/>
            </c:spPr>
            <c:extLst>
              <c:ext xmlns:c16="http://schemas.microsoft.com/office/drawing/2014/chart" uri="{C3380CC4-5D6E-409C-BE32-E72D297353CC}">
                <c16:uniqueId val="{00000015-4F3D-4EF8-9DBB-0F510372583E}"/>
              </c:ext>
            </c:extLst>
          </c:dPt>
          <c:cat>
            <c:numRef>
              <c:f>'5.40'!$A$56:$A$75</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'5.40'!$C$56:$C$75</c:f>
              <c:numCache>
                <c:formatCode>#,##0</c:formatCode>
                <c:ptCount val="20"/>
                <c:pt idx="0">
                  <c:v>8226</c:v>
                </c:pt>
                <c:pt idx="1">
                  <c:v>8464</c:v>
                </c:pt>
                <c:pt idx="2">
                  <c:v>8887</c:v>
                </c:pt>
                <c:pt idx="3">
                  <c:v>9302</c:v>
                </c:pt>
                <c:pt idx="4">
                  <c:v>9327</c:v>
                </c:pt>
                <c:pt idx="5">
                  <c:v>9566</c:v>
                </c:pt>
                <c:pt idx="6">
                  <c:v>9721</c:v>
                </c:pt>
                <c:pt idx="7">
                  <c:v>9891</c:v>
                </c:pt>
                <c:pt idx="8">
                  <c:v>10198</c:v>
                </c:pt>
                <c:pt idx="9">
                  <c:v>10336</c:v>
                </c:pt>
                <c:pt idx="10">
                  <c:v>10601</c:v>
                </c:pt>
                <c:pt idx="11">
                  <c:v>10636</c:v>
                </c:pt>
                <c:pt idx="12">
                  <c:v>11429</c:v>
                </c:pt>
                <c:pt idx="13">
                  <c:v>12056</c:v>
                </c:pt>
                <c:pt idx="14">
                  <c:v>11660</c:v>
                </c:pt>
                <c:pt idx="15" formatCode="General">
                  <c:v>12106</c:v>
                </c:pt>
                <c:pt idx="16">
                  <c:v>11825</c:v>
                </c:pt>
                <c:pt idx="18">
                  <c:v>11955</c:v>
                </c:pt>
                <c:pt idx="19" formatCode="General">
                  <c:v>11039</c:v>
                </c:pt>
              </c:numCache>
            </c:numRef>
          </c:val>
          <c:smooth val="0"/>
          <c:extLst>
            <c:ext xmlns:c16="http://schemas.microsoft.com/office/drawing/2014/chart" uri="{C3380CC4-5D6E-409C-BE32-E72D297353CC}">
              <c16:uniqueId val="{00000001-4F3D-4EF8-9DBB-0F510372583E}"/>
            </c:ext>
          </c:extLst>
        </c:ser>
        <c:dLbls>
          <c:showLegendKey val="0"/>
          <c:showVal val="0"/>
          <c:showCatName val="0"/>
          <c:showSerName val="0"/>
          <c:showPercent val="0"/>
          <c:showBubbleSize val="0"/>
        </c:dLbls>
        <c:smooth val="0"/>
        <c:axId val="597015328"/>
        <c:axId val="1374797151"/>
      </c:lineChart>
      <c:catAx>
        <c:axId val="59701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797151"/>
        <c:crosses val="autoZero"/>
        <c:auto val="1"/>
        <c:lblAlgn val="ctr"/>
        <c:lblOffset val="100"/>
        <c:noMultiLvlLbl val="0"/>
      </c:catAx>
      <c:valAx>
        <c:axId val="1374797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015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'5.2 dia'!$B$20:$C$20</c:f>
              <c:strCache>
                <c:ptCount val="2"/>
                <c:pt idx="0">
                  <c:v>Eftergymnasial utbildning, 3 år eller längre</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1CBA-4D34-A177-02BBEF940D8E}"/>
              </c:ext>
            </c:extLst>
          </c:dPt>
          <c:errBars>
            <c:errDir val="y"/>
            <c:errBarType val="both"/>
            <c:errValType val="cust"/>
            <c:noEndCap val="0"/>
            <c:plus>
              <c:numRef>
                <c:f>'5.2 dia'!$D$30:$M$30</c:f>
                <c:numCache>
                  <c:formatCode>"±"\ 0.0</c:formatCode>
                  <c:ptCount val="10"/>
                  <c:pt idx="0">
                    <c:v>3</c:v>
                  </c:pt>
                  <c:pt idx="1">
                    <c:v>2.4</c:v>
                  </c:pt>
                  <c:pt idx="2">
                    <c:v>2.8</c:v>
                  </c:pt>
                  <c:pt idx="4">
                    <c:v>1.6</c:v>
                  </c:pt>
                  <c:pt idx="5">
                    <c:v>2</c:v>
                  </c:pt>
                  <c:pt idx="6">
                    <c:v>1.8</c:v>
                  </c:pt>
                  <c:pt idx="7">
                    <c:v>1.7</c:v>
                  </c:pt>
                  <c:pt idx="8">
                    <c:v>2</c:v>
                  </c:pt>
                  <c:pt idx="9">
                    <c:v>1.9</c:v>
                  </c:pt>
                </c:numCache>
              </c:numRef>
            </c:plus>
            <c:minus>
              <c:numRef>
                <c:f>'5.2 dia'!$D$30:$M$30</c:f>
                <c:numCache>
                  <c:formatCode>"±"\ 0.0</c:formatCode>
                  <c:ptCount val="10"/>
                  <c:pt idx="0">
                    <c:v>3</c:v>
                  </c:pt>
                  <c:pt idx="1">
                    <c:v>2.4</c:v>
                  </c:pt>
                  <c:pt idx="2">
                    <c:v>2.8</c:v>
                  </c:pt>
                  <c:pt idx="4">
                    <c:v>1.6</c:v>
                  </c:pt>
                  <c:pt idx="5">
                    <c:v>2</c:v>
                  </c:pt>
                  <c:pt idx="6">
                    <c:v>1.8</c:v>
                  </c:pt>
                  <c:pt idx="7">
                    <c:v>1.7</c:v>
                  </c:pt>
                  <c:pt idx="8">
                    <c:v>2</c:v>
                  </c:pt>
                  <c:pt idx="9">
                    <c:v>1.9</c:v>
                  </c:pt>
                </c:numCache>
              </c:numRef>
            </c:minus>
            <c:spPr>
              <a:noFill/>
              <a:ln w="9525" cap="flat" cmpd="sng" algn="ctr">
                <a:solidFill>
                  <a:srgbClr val="9ECACA"/>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dia'!$D$20:$M$20</c:f>
              <c:numCache>
                <c:formatCode>0.0</c:formatCode>
                <c:ptCount val="10"/>
                <c:pt idx="0">
                  <c:v>84</c:v>
                </c:pt>
                <c:pt idx="1">
                  <c:v>83.9</c:v>
                </c:pt>
                <c:pt idx="2">
                  <c:v>84.2</c:v>
                </c:pt>
                <c:pt idx="4">
                  <c:v>90.7</c:v>
                </c:pt>
                <c:pt idx="5">
                  <c:v>89.6</c:v>
                </c:pt>
                <c:pt idx="6">
                  <c:v>89.4</c:v>
                </c:pt>
                <c:pt idx="7">
                  <c:v>89.8</c:v>
                </c:pt>
                <c:pt idx="8">
                  <c:v>85.2</c:v>
                </c:pt>
                <c:pt idx="9">
                  <c:v>86.2</c:v>
                </c:pt>
              </c:numCache>
            </c:numRef>
          </c:val>
          <c:smooth val="0"/>
          <c:extLst>
            <c:ext xmlns:c16="http://schemas.microsoft.com/office/drawing/2014/chart" uri="{C3380CC4-5D6E-409C-BE32-E72D297353CC}">
              <c16:uniqueId val="{00000000-7AE8-4250-8B73-66B3887F9A59}"/>
            </c:ext>
          </c:extLst>
        </c:ser>
        <c:ser>
          <c:idx val="1"/>
          <c:order val="1"/>
          <c:tx>
            <c:strRef>
              <c:f>'5.2 dia'!$B$21:$C$21</c:f>
              <c:strCache>
                <c:ptCount val="2"/>
                <c:pt idx="0">
                  <c:v>Eftergymnasial utbildning, 3 år eller längre</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1CBA-4D34-A177-02BBEF940D8E}"/>
              </c:ext>
            </c:extLst>
          </c:dPt>
          <c:errBars>
            <c:errDir val="y"/>
            <c:errBarType val="both"/>
            <c:errValType val="cust"/>
            <c:noEndCap val="0"/>
            <c:plus>
              <c:numRef>
                <c:f>'5.2 dia'!$D$31:$M$31</c:f>
                <c:numCache>
                  <c:formatCode>"±"\ 0.0</c:formatCode>
                  <c:ptCount val="10"/>
                  <c:pt idx="0">
                    <c:v>2.6</c:v>
                  </c:pt>
                  <c:pt idx="1">
                    <c:v>2.4</c:v>
                  </c:pt>
                  <c:pt idx="2">
                    <c:v>3.1</c:v>
                  </c:pt>
                  <c:pt idx="4">
                    <c:v>1.7</c:v>
                  </c:pt>
                  <c:pt idx="5">
                    <c:v>1.8</c:v>
                  </c:pt>
                  <c:pt idx="6">
                    <c:v>1.9</c:v>
                  </c:pt>
                  <c:pt idx="7">
                    <c:v>2.2000000000000002</c:v>
                  </c:pt>
                  <c:pt idx="8">
                    <c:v>2.1</c:v>
                  </c:pt>
                  <c:pt idx="9">
                    <c:v>2.2000000000000002</c:v>
                  </c:pt>
                </c:numCache>
              </c:numRef>
            </c:plus>
            <c:minus>
              <c:numRef>
                <c:f>'5.2 dia'!$D$31:$M$31</c:f>
                <c:numCache>
                  <c:formatCode>"±"\ 0.0</c:formatCode>
                  <c:ptCount val="10"/>
                  <c:pt idx="0">
                    <c:v>2.6</c:v>
                  </c:pt>
                  <c:pt idx="1">
                    <c:v>2.4</c:v>
                  </c:pt>
                  <c:pt idx="2">
                    <c:v>3.1</c:v>
                  </c:pt>
                  <c:pt idx="4">
                    <c:v>1.7</c:v>
                  </c:pt>
                  <c:pt idx="5">
                    <c:v>1.8</c:v>
                  </c:pt>
                  <c:pt idx="6">
                    <c:v>1.9</c:v>
                  </c:pt>
                  <c:pt idx="7">
                    <c:v>2.2000000000000002</c:v>
                  </c:pt>
                  <c:pt idx="8">
                    <c:v>2.1</c:v>
                  </c:pt>
                  <c:pt idx="9">
                    <c:v>2.2000000000000002</c:v>
                  </c:pt>
                </c:numCache>
              </c:numRef>
            </c:minus>
            <c:spPr>
              <a:noFill/>
              <a:ln w="9525" cap="flat" cmpd="sng" algn="ctr">
                <a:solidFill>
                  <a:srgbClr val="9B5770"/>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dia'!$D$21:$M$21</c:f>
              <c:numCache>
                <c:formatCode>0.0</c:formatCode>
                <c:ptCount val="10"/>
                <c:pt idx="0">
                  <c:v>91</c:v>
                </c:pt>
                <c:pt idx="1">
                  <c:v>87.4</c:v>
                </c:pt>
                <c:pt idx="2">
                  <c:v>86.4</c:v>
                </c:pt>
                <c:pt idx="4">
                  <c:v>93.2</c:v>
                </c:pt>
                <c:pt idx="5">
                  <c:v>92.5</c:v>
                </c:pt>
                <c:pt idx="6">
                  <c:v>92.6</c:v>
                </c:pt>
                <c:pt idx="7">
                  <c:v>89.1</c:v>
                </c:pt>
                <c:pt idx="8">
                  <c:v>90.1</c:v>
                </c:pt>
                <c:pt idx="9">
                  <c:v>88.4</c:v>
                </c:pt>
              </c:numCache>
            </c:numRef>
          </c:val>
          <c:smooth val="0"/>
          <c:extLst>
            <c:ext xmlns:c16="http://schemas.microsoft.com/office/drawing/2014/chart" uri="{C3380CC4-5D6E-409C-BE32-E72D297353CC}">
              <c16:uniqueId val="{00000001-7AE8-4250-8B73-66B3887F9A59}"/>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solidFill>
          <a:srgbClr val="FFFFFF"/>
        </a:solid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'5.3 dia'!$B$17:$C$17</c:f>
              <c:strCache>
                <c:ptCount val="2"/>
                <c:pt idx="0">
                  <c:v>Svensk bakgrund</c:v>
                </c:pt>
                <c:pt idx="1">
                  <c:v>kvinnor</c:v>
                </c:pt>
              </c:strCache>
            </c:strRef>
          </c:tx>
          <c:spPr>
            <a:ln w="28575" cap="rnd">
              <a:solidFill>
                <a:srgbClr val="9ECACA"/>
              </a:solidFill>
              <a:round/>
            </a:ln>
            <a:effectLst/>
          </c:spPr>
          <c:marker>
            <c:symbol val="none"/>
          </c:marker>
          <c:dPt>
            <c:idx val="3"/>
            <c:marker>
              <c:symbol val="none"/>
            </c:marker>
            <c:bubble3D val="0"/>
            <c:spPr>
              <a:ln w="28575" cap="rnd">
                <a:solidFill>
                  <a:srgbClr val="9ECACA"/>
                </a:solidFill>
                <a:prstDash val="sysDash"/>
                <a:round/>
              </a:ln>
              <a:effectLst/>
            </c:spPr>
            <c:extLst>
              <c:ext xmlns:c16="http://schemas.microsoft.com/office/drawing/2014/chart" uri="{C3380CC4-5D6E-409C-BE32-E72D297353CC}">
                <c16:uniqueId val="{00000001-EF45-438C-A4C1-4DD241D5CBEA}"/>
              </c:ext>
            </c:extLst>
          </c:dPt>
          <c:errBars>
            <c:errDir val="y"/>
            <c:errBarType val="both"/>
            <c:errValType val="cust"/>
            <c:noEndCap val="0"/>
            <c:plus>
              <c:numRef>
                <c:f>'5.3 dia'!$E$25:$M$25</c:f>
                <c:numCache>
                  <c:formatCode>"±"\ 0.0</c:formatCode>
                  <c:ptCount val="9"/>
                  <c:pt idx="0">
                    <c:v>1.2</c:v>
                  </c:pt>
                  <c:pt idx="1">
                    <c:v>1.3</c:v>
                  </c:pt>
                  <c:pt idx="3">
                    <c:v>1</c:v>
                  </c:pt>
                  <c:pt idx="4">
                    <c:v>1.1000000000000001</c:v>
                  </c:pt>
                  <c:pt idx="5">
                    <c:v>1.1000000000000001</c:v>
                  </c:pt>
                  <c:pt idx="6">
                    <c:v>1.2</c:v>
                  </c:pt>
                  <c:pt idx="7">
                    <c:v>1.3</c:v>
                  </c:pt>
                  <c:pt idx="8">
                    <c:v>1.3</c:v>
                  </c:pt>
                </c:numCache>
              </c:numRef>
            </c:plus>
            <c:minus>
              <c:numRef>
                <c:f>'5.3 dia'!$E$25:$M$25</c:f>
                <c:numCache>
                  <c:formatCode>"±"\ 0.0</c:formatCode>
                  <c:ptCount val="9"/>
                  <c:pt idx="0">
                    <c:v>1.2</c:v>
                  </c:pt>
                  <c:pt idx="1">
                    <c:v>1.3</c:v>
                  </c:pt>
                  <c:pt idx="3">
                    <c:v>1</c:v>
                  </c:pt>
                  <c:pt idx="4">
                    <c:v>1.1000000000000001</c:v>
                  </c:pt>
                  <c:pt idx="5">
                    <c:v>1.1000000000000001</c:v>
                  </c:pt>
                  <c:pt idx="6">
                    <c:v>1.2</c:v>
                  </c:pt>
                  <c:pt idx="7">
                    <c:v>1.3</c:v>
                  </c:pt>
                  <c:pt idx="8">
                    <c:v>1.3</c:v>
                  </c:pt>
                </c:numCache>
              </c:numRef>
            </c:minus>
            <c:spPr>
              <a:noFill/>
              <a:ln w="9525" cap="flat" cmpd="sng" algn="ctr">
                <a:solidFill>
                  <a:srgbClr val="9ECACA"/>
                </a:solidFill>
                <a:round/>
              </a:ln>
              <a:effectLst/>
            </c:spPr>
          </c:errBars>
          <c:cat>
            <c:strRef>
              <c:f>'5.3 dia'!$E$16:$M$16</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'5.3 dia'!$E$17:$M$17</c:f>
              <c:numCache>
                <c:formatCode>0.0</c:formatCode>
                <c:ptCount val="9"/>
                <c:pt idx="0">
                  <c:v>72.099999999999994</c:v>
                </c:pt>
                <c:pt idx="1">
                  <c:v>71.599999999999994</c:v>
                </c:pt>
                <c:pt idx="3">
                  <c:v>77.599999999999994</c:v>
                </c:pt>
                <c:pt idx="4">
                  <c:v>77.8</c:v>
                </c:pt>
                <c:pt idx="5">
                  <c:v>78</c:v>
                </c:pt>
                <c:pt idx="6">
                  <c:v>76.7</c:v>
                </c:pt>
                <c:pt idx="7">
                  <c:v>75.8</c:v>
                </c:pt>
                <c:pt idx="8">
                  <c:v>75</c:v>
                </c:pt>
              </c:numCache>
            </c:numRef>
          </c:val>
          <c:smooth val="0"/>
          <c:extLst>
            <c:ext xmlns:c16="http://schemas.microsoft.com/office/drawing/2014/chart" uri="{C3380CC4-5D6E-409C-BE32-E72D297353CC}">
              <c16:uniqueId val="{00000000-2728-4957-A807-0371698111B1}"/>
            </c:ext>
          </c:extLst>
        </c:ser>
        <c:ser>
          <c:idx val="1"/>
          <c:order val="1"/>
          <c:tx>
            <c:strRef>
              <c:f>'5.3 dia'!$B$18:$C$18</c:f>
              <c:strCache>
                <c:ptCount val="2"/>
                <c:pt idx="0">
                  <c:v>Svensk bakgrund</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EF45-438C-A4C1-4DD241D5CBEA}"/>
              </c:ext>
            </c:extLst>
          </c:dPt>
          <c:errBars>
            <c:errDir val="y"/>
            <c:errBarType val="both"/>
            <c:errValType val="cust"/>
            <c:noEndCap val="0"/>
            <c:plus>
              <c:numRef>
                <c:f>'5.3 dia'!$E$26:$M$26</c:f>
                <c:numCache>
                  <c:formatCode>"±"\ 0.0</c:formatCode>
                  <c:ptCount val="9"/>
                  <c:pt idx="0">
                    <c:v>1.1000000000000001</c:v>
                  </c:pt>
                  <c:pt idx="1">
                    <c:v>1.3</c:v>
                  </c:pt>
                  <c:pt idx="3">
                    <c:v>1</c:v>
                  </c:pt>
                  <c:pt idx="4">
                    <c:v>1.1000000000000001</c:v>
                  </c:pt>
                  <c:pt idx="5">
                    <c:v>1</c:v>
                  </c:pt>
                  <c:pt idx="6">
                    <c:v>1.2</c:v>
                  </c:pt>
                  <c:pt idx="7">
                    <c:v>1.2</c:v>
                  </c:pt>
                  <c:pt idx="8">
                    <c:v>1.2</c:v>
                  </c:pt>
                </c:numCache>
              </c:numRef>
            </c:plus>
            <c:minus>
              <c:numRef>
                <c:f>'5.3 dia'!$E$26:$M$26</c:f>
                <c:numCache>
                  <c:formatCode>"±"\ 0.0</c:formatCode>
                  <c:ptCount val="9"/>
                  <c:pt idx="0">
                    <c:v>1.1000000000000001</c:v>
                  </c:pt>
                  <c:pt idx="1">
                    <c:v>1.3</c:v>
                  </c:pt>
                  <c:pt idx="3">
                    <c:v>1</c:v>
                  </c:pt>
                  <c:pt idx="4">
                    <c:v>1.1000000000000001</c:v>
                  </c:pt>
                  <c:pt idx="5">
                    <c:v>1</c:v>
                  </c:pt>
                  <c:pt idx="6">
                    <c:v>1.2</c:v>
                  </c:pt>
                  <c:pt idx="7">
                    <c:v>1.2</c:v>
                  </c:pt>
                  <c:pt idx="8">
                    <c:v>1.2</c:v>
                  </c:pt>
                </c:numCache>
              </c:numRef>
            </c:minus>
            <c:spPr>
              <a:noFill/>
              <a:ln w="9525" cap="flat" cmpd="sng" algn="ctr">
                <a:solidFill>
                  <a:srgbClr val="9B5770"/>
                </a:solidFill>
                <a:round/>
              </a:ln>
              <a:effectLst/>
            </c:spPr>
          </c:errBars>
          <c:cat>
            <c:strRef>
              <c:f>'5.3 dia'!$E$16:$M$16</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'5.3 dia'!$E$18:$M$18</c:f>
              <c:numCache>
                <c:formatCode>0.0</c:formatCode>
                <c:ptCount val="9"/>
                <c:pt idx="0">
                  <c:v>79.099999999999994</c:v>
                </c:pt>
                <c:pt idx="1">
                  <c:v>78.3</c:v>
                </c:pt>
                <c:pt idx="3">
                  <c:v>82.3</c:v>
                </c:pt>
                <c:pt idx="4">
                  <c:v>81.400000000000006</c:v>
                </c:pt>
                <c:pt idx="5">
                  <c:v>83.4</c:v>
                </c:pt>
                <c:pt idx="6">
                  <c:v>80.2</c:v>
                </c:pt>
                <c:pt idx="7">
                  <c:v>79.2</c:v>
                </c:pt>
                <c:pt idx="8">
                  <c:v>78.3</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'5.3 dia'!$B$19:$C$19</c:f>
              <c:strCache>
                <c:ptCount val="2"/>
                <c:pt idx="0">
                  <c:v>Utländsk bakgrund</c:v>
                </c:pt>
                <c:pt idx="1">
                  <c:v>kvinnor</c:v>
                </c:pt>
              </c:strCache>
            </c:strRef>
          </c:tx>
          <c:spPr>
            <a:ln w="28575" cap="rnd">
              <a:solidFill>
                <a:schemeClr val="accent1"/>
              </a:solidFill>
              <a:round/>
            </a:ln>
            <a:effectLst/>
          </c:spPr>
          <c:marker>
            <c:symbol val="none"/>
          </c:marker>
          <c:dPt>
            <c:idx val="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CEF7-48EB-904C-FA4F48ADE595}"/>
              </c:ext>
            </c:extLst>
          </c:dPt>
          <c:errBars>
            <c:errDir val="y"/>
            <c:errBarType val="both"/>
            <c:errValType val="cust"/>
            <c:noEndCap val="0"/>
            <c:plus>
              <c:numRef>
                <c:f>'5.3 dia'!$E$27:$M$27</c:f>
                <c:numCache>
                  <c:formatCode>"±"\ 0.0</c:formatCode>
                  <c:ptCount val="9"/>
                  <c:pt idx="0">
                    <c:v>3.2</c:v>
                  </c:pt>
                  <c:pt idx="1">
                    <c:v>3.5</c:v>
                  </c:pt>
                  <c:pt idx="3">
                    <c:v>2.9</c:v>
                  </c:pt>
                  <c:pt idx="4">
                    <c:v>3.1</c:v>
                  </c:pt>
                  <c:pt idx="5">
                    <c:v>2.8</c:v>
                  </c:pt>
                  <c:pt idx="6">
                    <c:v>3</c:v>
                  </c:pt>
                  <c:pt idx="7">
                    <c:v>2.9</c:v>
                  </c:pt>
                  <c:pt idx="8">
                    <c:v>2.5</c:v>
                  </c:pt>
                </c:numCache>
              </c:numRef>
            </c:plus>
            <c:minus>
              <c:numRef>
                <c:f>'5.3 dia'!$E$27:$M$27</c:f>
                <c:numCache>
                  <c:formatCode>"±"\ 0.0</c:formatCode>
                  <c:ptCount val="9"/>
                  <c:pt idx="0">
                    <c:v>3.2</c:v>
                  </c:pt>
                  <c:pt idx="1">
                    <c:v>3.5</c:v>
                  </c:pt>
                  <c:pt idx="3">
                    <c:v>2.9</c:v>
                  </c:pt>
                  <c:pt idx="4">
                    <c:v>3.1</c:v>
                  </c:pt>
                  <c:pt idx="5">
                    <c:v>2.8</c:v>
                  </c:pt>
                  <c:pt idx="6">
                    <c:v>3</c:v>
                  </c:pt>
                  <c:pt idx="7">
                    <c:v>2.9</c:v>
                  </c:pt>
                  <c:pt idx="8">
                    <c:v>2.5</c:v>
                  </c:pt>
                </c:numCache>
              </c:numRef>
            </c:minus>
            <c:spPr>
              <a:noFill/>
              <a:ln w="9525" cap="flat" cmpd="sng" algn="ctr">
                <a:solidFill>
                  <a:srgbClr val="9ECACA"/>
                </a:solidFill>
                <a:round/>
              </a:ln>
              <a:effectLst/>
            </c:spPr>
          </c:errBars>
          <c:cat>
            <c:strRef>
              <c:f>'5.3 dia'!$E$16:$M$16</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'5.3 dia'!$E$19:$M$19</c:f>
              <c:numCache>
                <c:formatCode>0.0</c:formatCode>
                <c:ptCount val="9"/>
                <c:pt idx="0">
                  <c:v>65.3</c:v>
                </c:pt>
                <c:pt idx="1">
                  <c:v>68</c:v>
                </c:pt>
                <c:pt idx="3">
                  <c:v>71</c:v>
                </c:pt>
                <c:pt idx="4">
                  <c:v>72.7</c:v>
                </c:pt>
                <c:pt idx="5">
                  <c:v>75</c:v>
                </c:pt>
                <c:pt idx="6">
                  <c:v>72</c:v>
                </c:pt>
                <c:pt idx="7">
                  <c:v>71.8</c:v>
                </c:pt>
                <c:pt idx="8">
                  <c:v>75.400000000000006</c:v>
                </c:pt>
              </c:numCache>
            </c:numRef>
          </c:val>
          <c:smooth val="0"/>
          <c:extLst>
            <c:ext xmlns:c16="http://schemas.microsoft.com/office/drawing/2014/chart" uri="{C3380CC4-5D6E-409C-BE32-E72D297353CC}">
              <c16:uniqueId val="{00000000-ED40-4924-BA7F-35E131F0C63A}"/>
            </c:ext>
          </c:extLst>
        </c:ser>
        <c:ser>
          <c:idx val="1"/>
          <c:order val="1"/>
          <c:tx>
            <c:strRef>
              <c:f>'5.3 dia'!$B$20:$C$20</c:f>
              <c:strCache>
                <c:ptCount val="2"/>
                <c:pt idx="0">
                  <c:v>Utländsk bakgrund</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CEF7-48EB-904C-FA4F48ADE595}"/>
              </c:ext>
            </c:extLst>
          </c:dPt>
          <c:errBars>
            <c:errDir val="y"/>
            <c:errBarType val="both"/>
            <c:errValType val="cust"/>
            <c:noEndCap val="0"/>
            <c:plus>
              <c:numRef>
                <c:f>'5.3 dia'!$E$28:$M$28</c:f>
                <c:numCache>
                  <c:formatCode>"±"\ 0.0</c:formatCode>
                  <c:ptCount val="9"/>
                  <c:pt idx="0">
                    <c:v>3.4</c:v>
                  </c:pt>
                  <c:pt idx="1">
                    <c:v>3.5</c:v>
                  </c:pt>
                  <c:pt idx="3">
                    <c:v>2.6</c:v>
                  </c:pt>
                  <c:pt idx="4">
                    <c:v>2.9</c:v>
                  </c:pt>
                  <c:pt idx="5">
                    <c:v>2.7</c:v>
                  </c:pt>
                  <c:pt idx="6">
                    <c:v>2.9</c:v>
                  </c:pt>
                  <c:pt idx="7">
                    <c:v>2.7</c:v>
                  </c:pt>
                  <c:pt idx="8">
                    <c:v>2.4</c:v>
                  </c:pt>
                </c:numCache>
              </c:numRef>
            </c:plus>
            <c:minus>
              <c:numRef>
                <c:f>'5.3 dia'!$E$28:$M$28</c:f>
                <c:numCache>
                  <c:formatCode>"±"\ 0.0</c:formatCode>
                  <c:ptCount val="9"/>
                  <c:pt idx="0">
                    <c:v>3.4</c:v>
                  </c:pt>
                  <c:pt idx="1">
                    <c:v>3.5</c:v>
                  </c:pt>
                  <c:pt idx="3">
                    <c:v>2.6</c:v>
                  </c:pt>
                  <c:pt idx="4">
                    <c:v>2.9</c:v>
                  </c:pt>
                  <c:pt idx="5">
                    <c:v>2.7</c:v>
                  </c:pt>
                  <c:pt idx="6">
                    <c:v>2.9</c:v>
                  </c:pt>
                  <c:pt idx="7">
                    <c:v>2.7</c:v>
                  </c:pt>
                  <c:pt idx="8">
                    <c:v>2.4</c:v>
                  </c:pt>
                </c:numCache>
              </c:numRef>
            </c:minus>
            <c:spPr>
              <a:noFill/>
              <a:ln w="9525" cap="flat" cmpd="sng" algn="ctr">
                <a:solidFill>
                  <a:srgbClr val="9B5770"/>
                </a:solidFill>
                <a:round/>
              </a:ln>
              <a:effectLst/>
            </c:spPr>
          </c:errBars>
          <c:cat>
            <c:strRef>
              <c:f>'5.3 dia'!$E$16:$M$16</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'5.3 dia'!$E$20:$M$20</c:f>
              <c:numCache>
                <c:formatCode>0.0</c:formatCode>
                <c:ptCount val="9"/>
                <c:pt idx="0">
                  <c:v>70.5</c:v>
                </c:pt>
                <c:pt idx="1">
                  <c:v>74.400000000000006</c:v>
                </c:pt>
                <c:pt idx="3">
                  <c:v>81</c:v>
                </c:pt>
                <c:pt idx="4">
                  <c:v>81.2</c:v>
                </c:pt>
                <c:pt idx="5">
                  <c:v>81.3</c:v>
                </c:pt>
                <c:pt idx="6">
                  <c:v>77.2</c:v>
                </c:pt>
                <c:pt idx="7">
                  <c:v>76.7</c:v>
                </c:pt>
                <c:pt idx="8">
                  <c:v>79.3</c:v>
                </c:pt>
              </c:numCache>
            </c:numRef>
          </c:val>
          <c:smooth val="0"/>
          <c:extLst>
            <c:ext xmlns:c16="http://schemas.microsoft.com/office/drawing/2014/chart" uri="{C3380CC4-5D6E-409C-BE32-E72D297353CC}">
              <c16:uniqueId val="{00000001-ED40-4924-BA7F-35E131F0C63A}"/>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'5.3 dia'!$B$19:$C$19</c:f>
              <c:strCache>
                <c:ptCount val="2"/>
                <c:pt idx="0">
                  <c:v>Utländsk bakgrund</c:v>
                </c:pt>
                <c:pt idx="1">
                  <c:v>kvinnor</c:v>
                </c:pt>
              </c:strCache>
            </c:strRef>
          </c:tx>
          <c:spPr>
            <a:ln w="28575" cap="rnd">
              <a:solidFill>
                <a:schemeClr val="accent1"/>
              </a:solidFill>
              <a:round/>
            </a:ln>
            <a:effectLst/>
          </c:spPr>
          <c:marker>
            <c:symbol val="none"/>
          </c:marker>
          <c:dPt>
            <c:idx val="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0FD5-4696-8FF6-DF166B253500}"/>
              </c:ext>
            </c:extLst>
          </c:dPt>
          <c:errBars>
            <c:errDir val="y"/>
            <c:errBarType val="both"/>
            <c:errValType val="cust"/>
            <c:noEndCap val="0"/>
            <c:plus>
              <c:numRef>
                <c:f>'5.3 dia'!$E$29:$M$29</c:f>
                <c:numCache>
                  <c:formatCode>"±"\ 0.0</c:formatCode>
                  <c:ptCount val="9"/>
                  <c:pt idx="0">
                    <c:v>3.5</c:v>
                  </c:pt>
                  <c:pt idx="1">
                    <c:v>3.8</c:v>
                  </c:pt>
                  <c:pt idx="3">
                    <c:v>3.2</c:v>
                  </c:pt>
                  <c:pt idx="4">
                    <c:v>3.4</c:v>
                  </c:pt>
                  <c:pt idx="5">
                    <c:v>3.1</c:v>
                  </c:pt>
                  <c:pt idx="6">
                    <c:v>3.3</c:v>
                  </c:pt>
                  <c:pt idx="7">
                    <c:v>3.2</c:v>
                  </c:pt>
                  <c:pt idx="8">
                    <c:v>2.8</c:v>
                  </c:pt>
                </c:numCache>
              </c:numRef>
            </c:plus>
            <c:minus>
              <c:numRef>
                <c:f>'5.3 dia'!$E$29:$M$29</c:f>
                <c:numCache>
                  <c:formatCode>"±"\ 0.0</c:formatCode>
                  <c:ptCount val="9"/>
                  <c:pt idx="0">
                    <c:v>3.5</c:v>
                  </c:pt>
                  <c:pt idx="1">
                    <c:v>3.8</c:v>
                  </c:pt>
                  <c:pt idx="3">
                    <c:v>3.2</c:v>
                  </c:pt>
                  <c:pt idx="4">
                    <c:v>3.4</c:v>
                  </c:pt>
                  <c:pt idx="5">
                    <c:v>3.1</c:v>
                  </c:pt>
                  <c:pt idx="6">
                    <c:v>3.3</c:v>
                  </c:pt>
                  <c:pt idx="7">
                    <c:v>3.2</c:v>
                  </c:pt>
                  <c:pt idx="8">
                    <c:v>2.8</c:v>
                  </c:pt>
                </c:numCache>
              </c:numRef>
            </c:minus>
            <c:spPr>
              <a:noFill/>
              <a:ln w="9525" cap="flat" cmpd="sng" algn="ctr">
                <a:solidFill>
                  <a:srgbClr val="9ECACA"/>
                </a:solidFill>
                <a:round/>
              </a:ln>
              <a:effectLst/>
            </c:spPr>
          </c:errBars>
          <c:cat>
            <c:strRef>
              <c:f>'5.3 dia'!$E$16:$M$16</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'5.3 dia'!$E$19:$M$19</c:f>
              <c:numCache>
                <c:formatCode>0.0</c:formatCode>
                <c:ptCount val="9"/>
                <c:pt idx="0">
                  <c:v>65.3</c:v>
                </c:pt>
                <c:pt idx="1">
                  <c:v>68</c:v>
                </c:pt>
                <c:pt idx="3">
                  <c:v>71</c:v>
                </c:pt>
                <c:pt idx="4">
                  <c:v>72.7</c:v>
                </c:pt>
                <c:pt idx="5">
                  <c:v>75</c:v>
                </c:pt>
                <c:pt idx="6">
                  <c:v>72</c:v>
                </c:pt>
                <c:pt idx="7">
                  <c:v>71.8</c:v>
                </c:pt>
                <c:pt idx="8">
                  <c:v>75.400000000000006</c:v>
                </c:pt>
              </c:numCache>
            </c:numRef>
          </c:val>
          <c:smooth val="0"/>
          <c:extLst>
            <c:ext xmlns:c16="http://schemas.microsoft.com/office/drawing/2014/chart" uri="{C3380CC4-5D6E-409C-BE32-E72D297353CC}">
              <c16:uniqueId val="{00000000-17F4-4A55-A077-85074FD900CF}"/>
            </c:ext>
          </c:extLst>
        </c:ser>
        <c:ser>
          <c:idx val="1"/>
          <c:order val="1"/>
          <c:tx>
            <c:strRef>
              <c:f>'5.3 dia'!$B$20:$C$20</c:f>
              <c:strCache>
                <c:ptCount val="2"/>
                <c:pt idx="0">
                  <c:v>Utländsk bakgrund</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0FD5-4696-8FF6-DF166B253500}"/>
              </c:ext>
            </c:extLst>
          </c:dPt>
          <c:errBars>
            <c:errDir val="y"/>
            <c:errBarType val="both"/>
            <c:errValType val="cust"/>
            <c:noEndCap val="0"/>
            <c:plus>
              <c:numRef>
                <c:f>'5.3 dia'!$E$30:$M$30</c:f>
                <c:numCache>
                  <c:formatCode>"±"\ 0.0</c:formatCode>
                  <c:ptCount val="9"/>
                  <c:pt idx="0">
                    <c:v>3.7</c:v>
                  </c:pt>
                  <c:pt idx="1">
                    <c:v>3.8</c:v>
                  </c:pt>
                  <c:pt idx="3">
                    <c:v>3</c:v>
                  </c:pt>
                  <c:pt idx="4">
                    <c:v>3.3</c:v>
                  </c:pt>
                  <c:pt idx="5">
                    <c:v>3</c:v>
                  </c:pt>
                  <c:pt idx="6">
                    <c:v>3.2</c:v>
                  </c:pt>
                  <c:pt idx="7">
                    <c:v>2.9</c:v>
                  </c:pt>
                  <c:pt idx="8">
                    <c:v>2.7</c:v>
                  </c:pt>
                </c:numCache>
              </c:numRef>
            </c:plus>
            <c:minus>
              <c:numRef>
                <c:f>'5.3 dia'!$E$30:$M$30</c:f>
                <c:numCache>
                  <c:formatCode>"±"\ 0.0</c:formatCode>
                  <c:ptCount val="9"/>
                  <c:pt idx="0">
                    <c:v>3.7</c:v>
                  </c:pt>
                  <c:pt idx="1">
                    <c:v>3.8</c:v>
                  </c:pt>
                  <c:pt idx="3">
                    <c:v>3</c:v>
                  </c:pt>
                  <c:pt idx="4">
                    <c:v>3.3</c:v>
                  </c:pt>
                  <c:pt idx="5">
                    <c:v>3</c:v>
                  </c:pt>
                  <c:pt idx="6">
                    <c:v>3.2</c:v>
                  </c:pt>
                  <c:pt idx="7">
                    <c:v>2.9</c:v>
                  </c:pt>
                  <c:pt idx="8">
                    <c:v>2.7</c:v>
                  </c:pt>
                </c:numCache>
              </c:numRef>
            </c:minus>
            <c:spPr>
              <a:noFill/>
              <a:ln w="9525" cap="flat" cmpd="sng" algn="ctr">
                <a:solidFill>
                  <a:srgbClr val="9B5770"/>
                </a:solidFill>
                <a:round/>
              </a:ln>
              <a:effectLst/>
            </c:spPr>
          </c:errBars>
          <c:cat>
            <c:strRef>
              <c:f>'5.3 dia'!$E$16:$M$16</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'5.3 dia'!$E$20:$M$20</c:f>
              <c:numCache>
                <c:formatCode>0.0</c:formatCode>
                <c:ptCount val="9"/>
                <c:pt idx="0">
                  <c:v>70.5</c:v>
                </c:pt>
                <c:pt idx="1">
                  <c:v>74.400000000000006</c:v>
                </c:pt>
                <c:pt idx="3">
                  <c:v>81</c:v>
                </c:pt>
                <c:pt idx="4">
                  <c:v>81.2</c:v>
                </c:pt>
                <c:pt idx="5">
                  <c:v>81.3</c:v>
                </c:pt>
                <c:pt idx="6">
                  <c:v>77.2</c:v>
                </c:pt>
                <c:pt idx="7">
                  <c:v>76.7</c:v>
                </c:pt>
                <c:pt idx="8">
                  <c:v>79.3</c:v>
                </c:pt>
              </c:numCache>
            </c:numRef>
          </c:val>
          <c:smooth val="0"/>
          <c:extLst>
            <c:ext xmlns:c16="http://schemas.microsoft.com/office/drawing/2014/chart" uri="{C3380CC4-5D6E-409C-BE32-E72D297353CC}">
              <c16:uniqueId val="{00000001-17F4-4A55-A077-85074FD900C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'5.4 dia'!$B$28:$C$28</c:f>
              <c:strCache>
                <c:ptCount val="2"/>
                <c:pt idx="0">
                  <c:v>16-29 år</c:v>
                </c:pt>
                <c:pt idx="1">
                  <c:v>män</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8785-4BC9-9FE0-954A62698181}"/>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8785-4BC9-9FE0-954A62698181}"/>
              </c:ext>
            </c:extLst>
          </c:dPt>
          <c:errBars>
            <c:errDir val="y"/>
            <c:errBarType val="both"/>
            <c:errValType val="cust"/>
            <c:noEndCap val="0"/>
            <c:plus>
              <c:numRef>
                <c:f>'5.4 dia'!$D$42:$M$42</c:f>
                <c:numCache>
                  <c:formatCode>"±"\ 0.0</c:formatCode>
                  <c:ptCount val="10"/>
                  <c:pt idx="0">
                    <c:v>0</c:v>
                  </c:pt>
                  <c:pt idx="1">
                    <c:v>0</c:v>
                  </c:pt>
                  <c:pt idx="2">
                    <c:v>9.8000000000000007</c:v>
                  </c:pt>
                  <c:pt idx="3">
                    <c:v>0</c:v>
                  </c:pt>
                  <c:pt idx="4">
                    <c:v>6.7</c:v>
                  </c:pt>
                  <c:pt idx="5">
                    <c:v>8.1</c:v>
                  </c:pt>
                  <c:pt idx="6">
                    <c:v>0</c:v>
                  </c:pt>
                  <c:pt idx="7">
                    <c:v>6.1</c:v>
                  </c:pt>
                  <c:pt idx="8">
                    <c:v>5.9</c:v>
                  </c:pt>
                  <c:pt idx="9">
                    <c:v>6</c:v>
                  </c:pt>
                </c:numCache>
              </c:numRef>
            </c:plus>
            <c:minus>
              <c:numRef>
                <c:f>'5.4 dia'!$D$42:$M$42</c:f>
                <c:numCache>
                  <c:formatCode>"±"\ 0.0</c:formatCode>
                  <c:ptCount val="10"/>
                  <c:pt idx="0">
                    <c:v>0</c:v>
                  </c:pt>
                  <c:pt idx="1">
                    <c:v>0</c:v>
                  </c:pt>
                  <c:pt idx="2">
                    <c:v>9.8000000000000007</c:v>
                  </c:pt>
                  <c:pt idx="3">
                    <c:v>0</c:v>
                  </c:pt>
                  <c:pt idx="4">
                    <c:v>6.7</c:v>
                  </c:pt>
                  <c:pt idx="5">
                    <c:v>8.1</c:v>
                  </c:pt>
                  <c:pt idx="6">
                    <c:v>0</c:v>
                  </c:pt>
                  <c:pt idx="7">
                    <c:v>6.1</c:v>
                  </c:pt>
                  <c:pt idx="8">
                    <c:v>5.9</c:v>
                  </c:pt>
                  <c:pt idx="9">
                    <c:v>6</c:v>
                  </c:pt>
                </c:numCache>
              </c:numRef>
            </c:minus>
            <c:spPr>
              <a:noFill/>
              <a:ln w="9525" cap="flat" cmpd="sng" algn="ctr">
                <a:solidFill>
                  <a:srgbClr val="9ECACA"/>
                </a:solidFill>
                <a:round/>
              </a:ln>
              <a:effectLst/>
            </c:spPr>
          </c:errBars>
          <c:cat>
            <c:numRef>
              <c:f>'5.4 dia'!$D$27:$M$27</c:f>
              <c:numCache>
                <c:formatCode>0.0</c:formatCode>
                <c:ptCount val="10"/>
                <c:pt idx="0">
                  <c:v>54.3</c:v>
                </c:pt>
                <c:pt idx="1">
                  <c:v>48</c:v>
                </c:pt>
                <c:pt idx="2">
                  <c:v>54</c:v>
                </c:pt>
                <c:pt idx="4">
                  <c:v>71.8</c:v>
                </c:pt>
                <c:pt idx="5">
                  <c:v>72.900000000000006</c:v>
                </c:pt>
                <c:pt idx="7">
                  <c:v>75.3</c:v>
                </c:pt>
                <c:pt idx="8">
                  <c:v>68.900000000000006</c:v>
                </c:pt>
                <c:pt idx="9">
                  <c:v>70.8</c:v>
                </c:pt>
              </c:numCache>
            </c:numRef>
          </c:cat>
          <c:val>
            <c:numRef>
              <c:f>'5.4 dia'!$D$28:$M$28</c:f>
              <c:numCache>
                <c:formatCode>0.0</c:formatCode>
                <c:ptCount val="10"/>
                <c:pt idx="2">
                  <c:v>66.900000000000006</c:v>
                </c:pt>
                <c:pt idx="4">
                  <c:v>74.099999999999994</c:v>
                </c:pt>
                <c:pt idx="5">
                  <c:v>72.900000000000006</c:v>
                </c:pt>
                <c:pt idx="7">
                  <c:v>69.599999999999994</c:v>
                </c:pt>
                <c:pt idx="8">
                  <c:v>70.3</c:v>
                </c:pt>
                <c:pt idx="9">
                  <c:v>69.3</c:v>
                </c:pt>
              </c:numCache>
            </c:numRef>
          </c:val>
          <c:smooth val="0"/>
          <c:extLst>
            <c:ext xmlns:c16="http://schemas.microsoft.com/office/drawing/2014/chart" uri="{C3380CC4-5D6E-409C-BE32-E72D297353CC}">
              <c16:uniqueId val="{00000000-2728-4957-A807-0371698111B1}"/>
            </c:ext>
          </c:extLst>
        </c:ser>
        <c:ser>
          <c:idx val="1"/>
          <c:order val="1"/>
          <c:tx>
            <c:strRef>
              <c:f>'5.4 dia'!$B$29:$C$29</c:f>
              <c:strCache>
                <c:ptCount val="2"/>
                <c:pt idx="0">
                  <c:v>30-64 år</c:v>
                </c:pt>
                <c:pt idx="1">
                  <c:v>kvinnor</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8785-4BC9-9FE0-954A62698181}"/>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8785-4BC9-9FE0-954A62698181}"/>
              </c:ext>
            </c:extLst>
          </c:dPt>
          <c:errBars>
            <c:errDir val="y"/>
            <c:errBarType val="both"/>
            <c:errValType val="cust"/>
            <c:noEndCap val="0"/>
            <c:plus>
              <c:numRef>
                <c:f>'5.4 dia'!$D$43:$M$43</c:f>
                <c:numCache>
                  <c:formatCode>"±"\ 0.0</c:formatCode>
                  <c:ptCount val="10"/>
                  <c:pt idx="0">
                    <c:v>3.4</c:v>
                  </c:pt>
                  <c:pt idx="1">
                    <c:v>3.3</c:v>
                  </c:pt>
                  <c:pt idx="2">
                    <c:v>3.5</c:v>
                  </c:pt>
                  <c:pt idx="3">
                    <c:v>0</c:v>
                  </c:pt>
                  <c:pt idx="4">
                    <c:v>3</c:v>
                  </c:pt>
                  <c:pt idx="5">
                    <c:v>3.5</c:v>
                  </c:pt>
                  <c:pt idx="6">
                    <c:v>0</c:v>
                  </c:pt>
                  <c:pt idx="7">
                    <c:v>3.4</c:v>
                  </c:pt>
                  <c:pt idx="8">
                    <c:v>3.4</c:v>
                  </c:pt>
                  <c:pt idx="9">
                    <c:v>3.3</c:v>
                  </c:pt>
                </c:numCache>
              </c:numRef>
            </c:plus>
            <c:minus>
              <c:numRef>
                <c:f>'5.4 dia'!$D$43:$M$43</c:f>
                <c:numCache>
                  <c:formatCode>"±"\ 0.0</c:formatCode>
                  <c:ptCount val="10"/>
                  <c:pt idx="0">
                    <c:v>3.4</c:v>
                  </c:pt>
                  <c:pt idx="1">
                    <c:v>3.3</c:v>
                  </c:pt>
                  <c:pt idx="2">
                    <c:v>3.5</c:v>
                  </c:pt>
                  <c:pt idx="3">
                    <c:v>0</c:v>
                  </c:pt>
                  <c:pt idx="4">
                    <c:v>3</c:v>
                  </c:pt>
                  <c:pt idx="5">
                    <c:v>3.5</c:v>
                  </c:pt>
                  <c:pt idx="6">
                    <c:v>0</c:v>
                  </c:pt>
                  <c:pt idx="7">
                    <c:v>3.4</c:v>
                  </c:pt>
                  <c:pt idx="8">
                    <c:v>3.4</c:v>
                  </c:pt>
                  <c:pt idx="9">
                    <c:v>3.3</c:v>
                  </c:pt>
                </c:numCache>
              </c:numRef>
            </c:minus>
            <c:spPr>
              <a:noFill/>
              <a:ln w="9525" cap="flat" cmpd="sng" algn="ctr">
                <a:solidFill>
                  <a:srgbClr val="9B5770"/>
                </a:solidFill>
                <a:round/>
              </a:ln>
              <a:effectLst/>
            </c:spPr>
          </c:errBars>
          <c:cat>
            <c:numRef>
              <c:f>'5.4 dia'!$D$27:$M$27</c:f>
              <c:numCache>
                <c:formatCode>0.0</c:formatCode>
                <c:ptCount val="10"/>
                <c:pt idx="0">
                  <c:v>54.3</c:v>
                </c:pt>
                <c:pt idx="1">
                  <c:v>48</c:v>
                </c:pt>
                <c:pt idx="2">
                  <c:v>54</c:v>
                </c:pt>
                <c:pt idx="4">
                  <c:v>71.8</c:v>
                </c:pt>
                <c:pt idx="5">
                  <c:v>72.900000000000006</c:v>
                </c:pt>
                <c:pt idx="7">
                  <c:v>75.3</c:v>
                </c:pt>
                <c:pt idx="8">
                  <c:v>68.900000000000006</c:v>
                </c:pt>
                <c:pt idx="9">
                  <c:v>70.8</c:v>
                </c:pt>
              </c:numCache>
            </c:numRef>
          </c:cat>
          <c:val>
            <c:numRef>
              <c:f>'5.4 dia'!$D$29:$M$29</c:f>
              <c:numCache>
                <c:formatCode>0.0</c:formatCode>
                <c:ptCount val="10"/>
                <c:pt idx="0">
                  <c:v>35.9</c:v>
                </c:pt>
                <c:pt idx="1">
                  <c:v>35.299999999999997</c:v>
                </c:pt>
                <c:pt idx="2">
                  <c:v>36.6</c:v>
                </c:pt>
                <c:pt idx="4">
                  <c:v>53.9</c:v>
                </c:pt>
                <c:pt idx="5">
                  <c:v>53.7</c:v>
                </c:pt>
                <c:pt idx="7">
                  <c:v>56.1</c:v>
                </c:pt>
                <c:pt idx="8">
                  <c:v>54.2</c:v>
                </c:pt>
                <c:pt idx="9">
                  <c:v>57.5</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'5.4 dia'!$B$30:$C$30</c:f>
              <c:strCache>
                <c:ptCount val="2"/>
                <c:pt idx="0">
                  <c:v>30-64 år</c:v>
                </c:pt>
                <c:pt idx="1">
                  <c:v>män</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5223-43C1-8647-9CFD9AA11A4A}"/>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5223-43C1-8647-9CFD9AA11A4A}"/>
              </c:ext>
            </c:extLst>
          </c:dPt>
          <c:errBars>
            <c:errDir val="y"/>
            <c:errBarType val="both"/>
            <c:errValType val="cust"/>
            <c:noEndCap val="0"/>
            <c:plus>
              <c:numRef>
                <c:f>'5.4 dia'!$D$44:$M$44</c:f>
                <c:numCache>
                  <c:formatCode>"±"\ 0.0</c:formatCode>
                  <c:ptCount val="10"/>
                  <c:pt idx="0">
                    <c:v>3.6</c:v>
                  </c:pt>
                  <c:pt idx="1">
                    <c:v>3.6</c:v>
                  </c:pt>
                  <c:pt idx="2">
                    <c:v>3.8</c:v>
                  </c:pt>
                  <c:pt idx="3">
                    <c:v>0</c:v>
                  </c:pt>
                  <c:pt idx="4">
                    <c:v>3.1</c:v>
                  </c:pt>
                  <c:pt idx="5">
                    <c:v>3.8</c:v>
                  </c:pt>
                  <c:pt idx="6">
                    <c:v>0</c:v>
                  </c:pt>
                  <c:pt idx="7">
                    <c:v>3.5</c:v>
                  </c:pt>
                  <c:pt idx="8">
                    <c:v>3.4</c:v>
                  </c:pt>
                  <c:pt idx="9">
                    <c:v>3.3</c:v>
                  </c:pt>
                </c:numCache>
              </c:numRef>
            </c:plus>
            <c:minus>
              <c:numRef>
                <c:f>'5.4 dia'!$D$44:$M$44</c:f>
                <c:numCache>
                  <c:formatCode>"±"\ 0.0</c:formatCode>
                  <c:ptCount val="10"/>
                  <c:pt idx="0">
                    <c:v>3.6</c:v>
                  </c:pt>
                  <c:pt idx="1">
                    <c:v>3.6</c:v>
                  </c:pt>
                  <c:pt idx="2">
                    <c:v>3.8</c:v>
                  </c:pt>
                  <c:pt idx="3">
                    <c:v>0</c:v>
                  </c:pt>
                  <c:pt idx="4">
                    <c:v>3.1</c:v>
                  </c:pt>
                  <c:pt idx="5">
                    <c:v>3.8</c:v>
                  </c:pt>
                  <c:pt idx="6">
                    <c:v>0</c:v>
                  </c:pt>
                  <c:pt idx="7">
                    <c:v>3.5</c:v>
                  </c:pt>
                  <c:pt idx="8">
                    <c:v>3.4</c:v>
                  </c:pt>
                  <c:pt idx="9">
                    <c:v>3.3</c:v>
                  </c:pt>
                </c:numCache>
              </c:numRef>
            </c:minus>
            <c:spPr>
              <a:noFill/>
              <a:ln w="9525" cap="flat" cmpd="sng" algn="ctr">
                <a:solidFill>
                  <a:srgbClr val="9ECACA"/>
                </a:solidFill>
                <a:round/>
              </a:ln>
              <a:effectLst/>
            </c:spPr>
          </c:errBars>
          <c:cat>
            <c:numRef>
              <c:f>'5.4 dia'!$D$27:$M$27</c:f>
              <c:numCache>
                <c:formatCode>0.0</c:formatCode>
                <c:ptCount val="10"/>
                <c:pt idx="0">
                  <c:v>54.3</c:v>
                </c:pt>
                <c:pt idx="1">
                  <c:v>48</c:v>
                </c:pt>
                <c:pt idx="2">
                  <c:v>54</c:v>
                </c:pt>
                <c:pt idx="4">
                  <c:v>71.8</c:v>
                </c:pt>
                <c:pt idx="5">
                  <c:v>72.900000000000006</c:v>
                </c:pt>
                <c:pt idx="7">
                  <c:v>75.3</c:v>
                </c:pt>
                <c:pt idx="8">
                  <c:v>68.900000000000006</c:v>
                </c:pt>
                <c:pt idx="9">
                  <c:v>70.8</c:v>
                </c:pt>
              </c:numCache>
            </c:numRef>
          </c:cat>
          <c:val>
            <c:numRef>
              <c:f>'5.4 dia'!$D$30:$M$30</c:f>
              <c:numCache>
                <c:formatCode>0.0</c:formatCode>
                <c:ptCount val="10"/>
                <c:pt idx="0">
                  <c:v>48.8</c:v>
                </c:pt>
                <c:pt idx="1">
                  <c:v>43.2</c:v>
                </c:pt>
                <c:pt idx="2">
                  <c:v>48.5</c:v>
                </c:pt>
                <c:pt idx="4">
                  <c:v>63.9</c:v>
                </c:pt>
                <c:pt idx="5">
                  <c:v>60.4</c:v>
                </c:pt>
                <c:pt idx="7">
                  <c:v>65.3</c:v>
                </c:pt>
                <c:pt idx="8">
                  <c:v>62.4</c:v>
                </c:pt>
                <c:pt idx="9">
                  <c:v>65.5</c:v>
                </c:pt>
              </c:numCache>
            </c:numRef>
          </c:val>
          <c:smooth val="0"/>
          <c:extLst>
            <c:ext xmlns:c16="http://schemas.microsoft.com/office/drawing/2014/chart" uri="{C3380CC4-5D6E-409C-BE32-E72D297353CC}">
              <c16:uniqueId val="{00000000-978B-43BF-A5D7-6654F37A2E7B}"/>
            </c:ext>
          </c:extLst>
        </c:ser>
        <c:ser>
          <c:idx val="1"/>
          <c:order val="1"/>
          <c:tx>
            <c:strRef>
              <c:f>'5.4 dia'!$B$31:$C$31</c:f>
              <c:strCache>
                <c:ptCount val="2"/>
                <c:pt idx="0">
                  <c:v>65-84 år</c:v>
                </c:pt>
                <c:pt idx="1">
                  <c:v>kvinnor</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5223-43C1-8647-9CFD9AA11A4A}"/>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2-5223-43C1-8647-9CFD9AA11A4A}"/>
              </c:ext>
            </c:extLst>
          </c:dPt>
          <c:errBars>
            <c:errDir val="y"/>
            <c:errBarType val="both"/>
            <c:errValType val="cust"/>
            <c:noEndCap val="0"/>
            <c:plus>
              <c:numRef>
                <c:f>'5.4 dia'!$D$45:$M$45</c:f>
                <c:numCache>
                  <c:formatCode>"±"\ 0.0</c:formatCode>
                  <c:ptCount val="10"/>
                  <c:pt idx="0">
                    <c:v>4.2</c:v>
                  </c:pt>
                  <c:pt idx="1">
                    <c:v>3.5</c:v>
                  </c:pt>
                  <c:pt idx="2">
                    <c:v>4.4000000000000004</c:v>
                  </c:pt>
                  <c:pt idx="3">
                    <c:v>0</c:v>
                  </c:pt>
                  <c:pt idx="4">
                    <c:v>3.3</c:v>
                  </c:pt>
                  <c:pt idx="5">
                    <c:v>3.1</c:v>
                  </c:pt>
                  <c:pt idx="6">
                    <c:v>0</c:v>
                  </c:pt>
                  <c:pt idx="7">
                    <c:v>3.7</c:v>
                  </c:pt>
                  <c:pt idx="8">
                    <c:v>3.8</c:v>
                  </c:pt>
                  <c:pt idx="9">
                    <c:v>3.9</c:v>
                  </c:pt>
                </c:numCache>
              </c:numRef>
            </c:plus>
            <c:minus>
              <c:numRef>
                <c:f>'5.4 dia'!$D$45:$M$45</c:f>
                <c:numCache>
                  <c:formatCode>"±"\ 0.0</c:formatCode>
                  <c:ptCount val="10"/>
                  <c:pt idx="0">
                    <c:v>4.2</c:v>
                  </c:pt>
                  <c:pt idx="1">
                    <c:v>3.5</c:v>
                  </c:pt>
                  <c:pt idx="2">
                    <c:v>4.4000000000000004</c:v>
                  </c:pt>
                  <c:pt idx="3">
                    <c:v>0</c:v>
                  </c:pt>
                  <c:pt idx="4">
                    <c:v>3.3</c:v>
                  </c:pt>
                  <c:pt idx="5">
                    <c:v>3.1</c:v>
                  </c:pt>
                  <c:pt idx="6">
                    <c:v>0</c:v>
                  </c:pt>
                  <c:pt idx="7">
                    <c:v>3.7</c:v>
                  </c:pt>
                  <c:pt idx="8">
                    <c:v>3.8</c:v>
                  </c:pt>
                  <c:pt idx="9">
                    <c:v>3.9</c:v>
                  </c:pt>
                </c:numCache>
              </c:numRef>
            </c:minus>
            <c:spPr>
              <a:noFill/>
              <a:ln w="9525" cap="flat" cmpd="sng" algn="ctr">
                <a:solidFill>
                  <a:srgbClr val="9B5770"/>
                </a:solidFill>
                <a:round/>
              </a:ln>
              <a:effectLst/>
            </c:spPr>
          </c:errBars>
          <c:cat>
            <c:numRef>
              <c:f>'5.4 dia'!$D$27:$M$27</c:f>
              <c:numCache>
                <c:formatCode>0.0</c:formatCode>
                <c:ptCount val="10"/>
                <c:pt idx="0">
                  <c:v>54.3</c:v>
                </c:pt>
                <c:pt idx="1">
                  <c:v>48</c:v>
                </c:pt>
                <c:pt idx="2">
                  <c:v>54</c:v>
                </c:pt>
                <c:pt idx="4">
                  <c:v>71.8</c:v>
                </c:pt>
                <c:pt idx="5">
                  <c:v>72.900000000000006</c:v>
                </c:pt>
                <c:pt idx="7">
                  <c:v>75.3</c:v>
                </c:pt>
                <c:pt idx="8">
                  <c:v>68.900000000000006</c:v>
                </c:pt>
                <c:pt idx="9">
                  <c:v>70.8</c:v>
                </c:pt>
              </c:numCache>
            </c:numRef>
          </c:cat>
          <c:val>
            <c:numRef>
              <c:f>'5.4 dia'!$D$31:$M$31</c:f>
              <c:numCache>
                <c:formatCode>0.0</c:formatCode>
                <c:ptCount val="10"/>
                <c:pt idx="0">
                  <c:v>35.700000000000003</c:v>
                </c:pt>
                <c:pt idx="1">
                  <c:v>34.200000000000003</c:v>
                </c:pt>
                <c:pt idx="2">
                  <c:v>35.5</c:v>
                </c:pt>
                <c:pt idx="4">
                  <c:v>43</c:v>
                </c:pt>
                <c:pt idx="5">
                  <c:v>45.5</c:v>
                </c:pt>
                <c:pt idx="7">
                  <c:v>49</c:v>
                </c:pt>
                <c:pt idx="8">
                  <c:v>47.7</c:v>
                </c:pt>
                <c:pt idx="9">
                  <c:v>47.7</c:v>
                </c:pt>
              </c:numCache>
            </c:numRef>
          </c:val>
          <c:smooth val="0"/>
          <c:extLst>
            <c:ext xmlns:c16="http://schemas.microsoft.com/office/drawing/2014/chart" uri="{C3380CC4-5D6E-409C-BE32-E72D297353CC}">
              <c16:uniqueId val="{00000001-978B-43BF-A5D7-6654F37A2E7B}"/>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'5.4 dia'!$B$31:$C$31</c:f>
              <c:strCache>
                <c:ptCount val="2"/>
                <c:pt idx="0">
                  <c:v>65-84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E678-4BEA-BEAC-04758521B8CF}"/>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E678-4BEA-BEAC-04758521B8CF}"/>
              </c:ext>
            </c:extLst>
          </c:dPt>
          <c:errBars>
            <c:errDir val="y"/>
            <c:errBarType val="both"/>
            <c:errValType val="cust"/>
            <c:noEndCap val="0"/>
            <c:plus>
              <c:numRef>
                <c:f>'5.4 dia'!$D$45:$M$45</c:f>
                <c:numCache>
                  <c:formatCode>"±"\ 0.0</c:formatCode>
                  <c:ptCount val="10"/>
                  <c:pt idx="0">
                    <c:v>4.2</c:v>
                  </c:pt>
                  <c:pt idx="1">
                    <c:v>3.5</c:v>
                  </c:pt>
                  <c:pt idx="2">
                    <c:v>4.4000000000000004</c:v>
                  </c:pt>
                  <c:pt idx="3">
                    <c:v>0</c:v>
                  </c:pt>
                  <c:pt idx="4">
                    <c:v>3.3</c:v>
                  </c:pt>
                  <c:pt idx="5">
                    <c:v>3.1</c:v>
                  </c:pt>
                  <c:pt idx="6">
                    <c:v>0</c:v>
                  </c:pt>
                  <c:pt idx="7">
                    <c:v>3.7</c:v>
                  </c:pt>
                  <c:pt idx="8">
                    <c:v>3.8</c:v>
                  </c:pt>
                  <c:pt idx="9">
                    <c:v>3.9</c:v>
                  </c:pt>
                </c:numCache>
              </c:numRef>
            </c:plus>
            <c:minus>
              <c:numRef>
                <c:f>'5.4 dia'!$D$45:$M$45</c:f>
                <c:numCache>
                  <c:formatCode>"±"\ 0.0</c:formatCode>
                  <c:ptCount val="10"/>
                  <c:pt idx="0">
                    <c:v>4.2</c:v>
                  </c:pt>
                  <c:pt idx="1">
                    <c:v>3.5</c:v>
                  </c:pt>
                  <c:pt idx="2">
                    <c:v>4.4000000000000004</c:v>
                  </c:pt>
                  <c:pt idx="3">
                    <c:v>0</c:v>
                  </c:pt>
                  <c:pt idx="4">
                    <c:v>3.3</c:v>
                  </c:pt>
                  <c:pt idx="5">
                    <c:v>3.1</c:v>
                  </c:pt>
                  <c:pt idx="6">
                    <c:v>0</c:v>
                  </c:pt>
                  <c:pt idx="7">
                    <c:v>3.7</c:v>
                  </c:pt>
                  <c:pt idx="8">
                    <c:v>3.8</c:v>
                  </c:pt>
                  <c:pt idx="9">
                    <c:v>3.9</c:v>
                  </c:pt>
                </c:numCache>
              </c:numRef>
            </c:minus>
            <c:spPr>
              <a:noFill/>
              <a:ln w="9525" cap="flat" cmpd="sng" algn="ctr">
                <a:solidFill>
                  <a:srgbClr val="9ECACA"/>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dia'!$D$31:$M$31</c:f>
              <c:numCache>
                <c:formatCode>0.0</c:formatCode>
                <c:ptCount val="10"/>
                <c:pt idx="0">
                  <c:v>35.700000000000003</c:v>
                </c:pt>
                <c:pt idx="1">
                  <c:v>34.200000000000003</c:v>
                </c:pt>
                <c:pt idx="2">
                  <c:v>35.5</c:v>
                </c:pt>
                <c:pt idx="4">
                  <c:v>43</c:v>
                </c:pt>
                <c:pt idx="5">
                  <c:v>45.5</c:v>
                </c:pt>
                <c:pt idx="7">
                  <c:v>49</c:v>
                </c:pt>
                <c:pt idx="8">
                  <c:v>47.7</c:v>
                </c:pt>
                <c:pt idx="9">
                  <c:v>47.7</c:v>
                </c:pt>
              </c:numCache>
            </c:numRef>
          </c:val>
          <c:smooth val="0"/>
          <c:extLst>
            <c:ext xmlns:c16="http://schemas.microsoft.com/office/drawing/2014/chart" uri="{C3380CC4-5D6E-409C-BE32-E72D297353CC}">
              <c16:uniqueId val="{00000000-34F9-47A8-8D0C-ED8149CA8A6D}"/>
            </c:ext>
          </c:extLst>
        </c:ser>
        <c:ser>
          <c:idx val="1"/>
          <c:order val="1"/>
          <c:tx>
            <c:strRef>
              <c:f>'5.4 dia'!$B$32:$C$32</c:f>
              <c:strCache>
                <c:ptCount val="2"/>
                <c:pt idx="0">
                  <c:v>65-84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E678-4BEA-BEAC-04758521B8CF}"/>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2-E678-4BEA-BEAC-04758521B8CF}"/>
              </c:ext>
            </c:extLst>
          </c:dPt>
          <c:errBars>
            <c:errDir val="y"/>
            <c:errBarType val="both"/>
            <c:errValType val="cust"/>
            <c:noEndCap val="0"/>
            <c:plus>
              <c:numRef>
                <c:f>'5.4 dia'!$D$46:$M$46</c:f>
                <c:numCache>
                  <c:formatCode>"±"\ 0.0</c:formatCode>
                  <c:ptCount val="10"/>
                  <c:pt idx="0">
                    <c:v>4.5999999999999996</c:v>
                  </c:pt>
                  <c:pt idx="1">
                    <c:v>4.0999999999999996</c:v>
                  </c:pt>
                  <c:pt idx="2">
                    <c:v>5.2</c:v>
                  </c:pt>
                  <c:pt idx="3">
                    <c:v>0</c:v>
                  </c:pt>
                  <c:pt idx="4">
                    <c:v>3.5</c:v>
                  </c:pt>
                  <c:pt idx="5">
                    <c:v>3.3</c:v>
                  </c:pt>
                  <c:pt idx="6">
                    <c:v>0</c:v>
                  </c:pt>
                  <c:pt idx="7">
                    <c:v>3.8</c:v>
                  </c:pt>
                  <c:pt idx="8">
                    <c:v>3.6</c:v>
                  </c:pt>
                  <c:pt idx="9">
                    <c:v>3.8</c:v>
                  </c:pt>
                </c:numCache>
              </c:numRef>
            </c:plus>
            <c:minus>
              <c:numRef>
                <c:f>'5.4 dia'!$D$46:$M$46</c:f>
                <c:numCache>
                  <c:formatCode>"±"\ 0.0</c:formatCode>
                  <c:ptCount val="10"/>
                  <c:pt idx="0">
                    <c:v>4.5999999999999996</c:v>
                  </c:pt>
                  <c:pt idx="1">
                    <c:v>4.0999999999999996</c:v>
                  </c:pt>
                  <c:pt idx="2">
                    <c:v>5.2</c:v>
                  </c:pt>
                  <c:pt idx="3">
                    <c:v>0</c:v>
                  </c:pt>
                  <c:pt idx="4">
                    <c:v>3.5</c:v>
                  </c:pt>
                  <c:pt idx="5">
                    <c:v>3.3</c:v>
                  </c:pt>
                  <c:pt idx="6">
                    <c:v>0</c:v>
                  </c:pt>
                  <c:pt idx="7">
                    <c:v>3.8</c:v>
                  </c:pt>
                  <c:pt idx="8">
                    <c:v>3.6</c:v>
                  </c:pt>
                  <c:pt idx="9">
                    <c:v>3.8</c:v>
                  </c:pt>
                </c:numCache>
              </c:numRef>
            </c:minus>
            <c:spPr>
              <a:noFill/>
              <a:ln w="9525" cap="flat" cmpd="sng" algn="ctr">
                <a:solidFill>
                  <a:srgbClr val="9B5770"/>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dia'!$D$32:$M$32</c:f>
              <c:numCache>
                <c:formatCode>0.0</c:formatCode>
                <c:ptCount val="10"/>
                <c:pt idx="0">
                  <c:v>39.1</c:v>
                </c:pt>
                <c:pt idx="1">
                  <c:v>46.6</c:v>
                </c:pt>
                <c:pt idx="2">
                  <c:v>45.9</c:v>
                </c:pt>
                <c:pt idx="4">
                  <c:v>54.9</c:v>
                </c:pt>
                <c:pt idx="5">
                  <c:v>54.5</c:v>
                </c:pt>
                <c:pt idx="7">
                  <c:v>57.8</c:v>
                </c:pt>
                <c:pt idx="8">
                  <c:v>61.6</c:v>
                </c:pt>
                <c:pt idx="9">
                  <c:v>60.4</c:v>
                </c:pt>
              </c:numCache>
            </c:numRef>
          </c:val>
          <c:smooth val="0"/>
          <c:extLst>
            <c:ext xmlns:c16="http://schemas.microsoft.com/office/drawing/2014/chart" uri="{C3380CC4-5D6E-409C-BE32-E72D297353CC}">
              <c16:uniqueId val="{00000001-34F9-47A8-8D0C-ED8149CA8A6D}"/>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'5.4 dia'!$B$33:$C$33</c:f>
              <c:strCache>
                <c:ptCount val="2"/>
                <c:pt idx="0">
                  <c:v>65+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1C02-442D-8B4F-CFF767B5C3F1}"/>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1C02-442D-8B4F-CFF767B5C3F1}"/>
              </c:ext>
            </c:extLst>
          </c:dPt>
          <c:errBars>
            <c:errDir val="y"/>
            <c:errBarType val="both"/>
            <c:errValType val="cust"/>
            <c:noEndCap val="0"/>
            <c:plus>
              <c:numRef>
                <c:f>'5.4 dia'!$D$47:$M$47</c:f>
                <c:numCache>
                  <c:formatCode>"±"\ 0.0</c:formatCode>
                  <c:ptCount val="10"/>
                  <c:pt idx="0">
                    <c:v>0</c:v>
                  </c:pt>
                  <c:pt idx="1">
                    <c:v>3</c:v>
                  </c:pt>
                  <c:pt idx="2">
                    <c:v>3.9</c:v>
                  </c:pt>
                  <c:pt idx="3">
                    <c:v>0</c:v>
                  </c:pt>
                  <c:pt idx="4">
                    <c:v>3</c:v>
                  </c:pt>
                  <c:pt idx="5">
                    <c:v>2.8</c:v>
                  </c:pt>
                  <c:pt idx="6">
                    <c:v>0</c:v>
                  </c:pt>
                  <c:pt idx="7">
                    <c:v>3.3</c:v>
                  </c:pt>
                  <c:pt idx="8">
                    <c:v>3.4</c:v>
                  </c:pt>
                  <c:pt idx="9">
                    <c:v>3.5</c:v>
                  </c:pt>
                </c:numCache>
              </c:numRef>
            </c:plus>
            <c:minus>
              <c:numRef>
                <c:f>'5.4 dia'!$D$47:$M$47</c:f>
                <c:numCache>
                  <c:formatCode>"±"\ 0.0</c:formatCode>
                  <c:ptCount val="10"/>
                  <c:pt idx="0">
                    <c:v>0</c:v>
                  </c:pt>
                  <c:pt idx="1">
                    <c:v>3</c:v>
                  </c:pt>
                  <c:pt idx="2">
                    <c:v>3.9</c:v>
                  </c:pt>
                  <c:pt idx="3">
                    <c:v>0</c:v>
                  </c:pt>
                  <c:pt idx="4">
                    <c:v>3</c:v>
                  </c:pt>
                  <c:pt idx="5">
                    <c:v>2.8</c:v>
                  </c:pt>
                  <c:pt idx="6">
                    <c:v>0</c:v>
                  </c:pt>
                  <c:pt idx="7">
                    <c:v>3.3</c:v>
                  </c:pt>
                  <c:pt idx="8">
                    <c:v>3.4</c:v>
                  </c:pt>
                  <c:pt idx="9">
                    <c:v>3.5</c:v>
                  </c:pt>
                </c:numCache>
              </c:numRef>
            </c:minus>
            <c:spPr>
              <a:noFill/>
              <a:ln w="9525" cap="flat" cmpd="sng" algn="ctr">
                <a:solidFill>
                  <a:srgbClr val="9ECACA"/>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dia'!$D$33:$M$33</c:f>
              <c:numCache>
                <c:formatCode>0.0</c:formatCode>
                <c:ptCount val="10"/>
                <c:pt idx="1">
                  <c:v>34.200000000000003</c:v>
                </c:pt>
                <c:pt idx="2">
                  <c:v>35.200000000000003</c:v>
                </c:pt>
                <c:pt idx="4">
                  <c:v>41.6</c:v>
                </c:pt>
                <c:pt idx="5">
                  <c:v>44.8</c:v>
                </c:pt>
                <c:pt idx="7">
                  <c:v>46.8</c:v>
                </c:pt>
                <c:pt idx="8">
                  <c:v>45.5</c:v>
                </c:pt>
                <c:pt idx="9">
                  <c:v>46.4</c:v>
                </c:pt>
              </c:numCache>
            </c:numRef>
          </c:val>
          <c:smooth val="0"/>
          <c:extLst>
            <c:ext xmlns:c16="http://schemas.microsoft.com/office/drawing/2014/chart" uri="{C3380CC4-5D6E-409C-BE32-E72D297353CC}">
              <c16:uniqueId val="{00000000-5FA4-4004-A2D1-5ECCE1DCDFC2}"/>
            </c:ext>
          </c:extLst>
        </c:ser>
        <c:ser>
          <c:idx val="1"/>
          <c:order val="1"/>
          <c:tx>
            <c:strRef>
              <c:f>'5.4 dia'!$B$34:$C$34</c:f>
              <c:strCache>
                <c:ptCount val="2"/>
                <c:pt idx="0">
                  <c:v>65+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1C02-442D-8B4F-CFF767B5C3F1}"/>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1C02-442D-8B4F-CFF767B5C3F1}"/>
              </c:ext>
            </c:extLst>
          </c:dPt>
          <c:errBars>
            <c:errDir val="y"/>
            <c:errBarType val="both"/>
            <c:errValType val="cust"/>
            <c:noEndCap val="0"/>
            <c:plus>
              <c:numRef>
                <c:f>'5.4 dia'!$D$48:$M$48</c:f>
                <c:numCache>
                  <c:formatCode>"±"\ 0.0</c:formatCode>
                  <c:ptCount val="10"/>
                  <c:pt idx="0">
                    <c:v>0</c:v>
                  </c:pt>
                  <c:pt idx="1">
                    <c:v>3.7</c:v>
                  </c:pt>
                  <c:pt idx="2">
                    <c:v>4.8</c:v>
                  </c:pt>
                  <c:pt idx="3">
                    <c:v>0</c:v>
                  </c:pt>
                  <c:pt idx="4">
                    <c:v>3.3</c:v>
                  </c:pt>
                  <c:pt idx="5">
                    <c:v>3</c:v>
                  </c:pt>
                  <c:pt idx="6">
                    <c:v>0</c:v>
                  </c:pt>
                  <c:pt idx="7">
                    <c:v>3.5</c:v>
                  </c:pt>
                  <c:pt idx="8">
                    <c:v>3.4</c:v>
                  </c:pt>
                  <c:pt idx="9">
                    <c:v>3.5</c:v>
                  </c:pt>
                </c:numCache>
              </c:numRef>
            </c:plus>
            <c:minus>
              <c:numRef>
                <c:f>'5.4 dia'!$D$48:$M$48</c:f>
                <c:numCache>
                  <c:formatCode>"±"\ 0.0</c:formatCode>
                  <c:ptCount val="10"/>
                  <c:pt idx="0">
                    <c:v>0</c:v>
                  </c:pt>
                  <c:pt idx="1">
                    <c:v>3.7</c:v>
                  </c:pt>
                  <c:pt idx="2">
                    <c:v>4.8</c:v>
                  </c:pt>
                  <c:pt idx="3">
                    <c:v>0</c:v>
                  </c:pt>
                  <c:pt idx="4">
                    <c:v>3.3</c:v>
                  </c:pt>
                  <c:pt idx="5">
                    <c:v>3</c:v>
                  </c:pt>
                  <c:pt idx="6">
                    <c:v>0</c:v>
                  </c:pt>
                  <c:pt idx="7">
                    <c:v>3.5</c:v>
                  </c:pt>
                  <c:pt idx="8">
                    <c:v>3.4</c:v>
                  </c:pt>
                  <c:pt idx="9">
                    <c:v>3.5</c:v>
                  </c:pt>
                </c:numCache>
              </c:numRef>
            </c:minus>
            <c:spPr>
              <a:noFill/>
              <a:ln w="9525" cap="flat" cmpd="sng" algn="ctr">
                <a:solidFill>
                  <a:srgbClr val="9B5770"/>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dia'!$D$34:$M$34</c:f>
              <c:numCache>
                <c:formatCode>0.0</c:formatCode>
                <c:ptCount val="10"/>
                <c:pt idx="1">
                  <c:v>46.1</c:v>
                </c:pt>
                <c:pt idx="2">
                  <c:v>45.7</c:v>
                </c:pt>
                <c:pt idx="4">
                  <c:v>52.7</c:v>
                </c:pt>
                <c:pt idx="5">
                  <c:v>52.6</c:v>
                </c:pt>
                <c:pt idx="7">
                  <c:v>56</c:v>
                </c:pt>
                <c:pt idx="8">
                  <c:v>60.2</c:v>
                </c:pt>
                <c:pt idx="9">
                  <c:v>56.4</c:v>
                </c:pt>
              </c:numCache>
            </c:numRef>
          </c:val>
          <c:smooth val="0"/>
          <c:extLst>
            <c:ext xmlns:c16="http://schemas.microsoft.com/office/drawing/2014/chart" uri="{C3380CC4-5D6E-409C-BE32-E72D297353CC}">
              <c16:uniqueId val="{00000001-5FA4-4004-A2D1-5ECCE1DCDFC2}"/>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dia'!$B$16:$C$16</c:f>
              <c:strCache>
                <c:ptCount val="2"/>
                <c:pt idx="0">
                  <c:v>25-34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3100-4A1D-B13D-A33F35EF4255}"/>
              </c:ext>
            </c:extLst>
          </c:dPt>
          <c:errBars>
            <c:errDir val="y"/>
            <c:errBarType val="both"/>
            <c:errValType val="cust"/>
            <c:noEndCap val="0"/>
            <c:plus>
              <c:numRef>
                <c:f>'5.1 dia'!$D$36:$M$36</c:f>
                <c:numCache>
                  <c:formatCode>"±"\ 0.0</c:formatCode>
                  <c:ptCount val="10"/>
                  <c:pt idx="0">
                    <c:v>2.6</c:v>
                  </c:pt>
                  <c:pt idx="1">
                    <c:v>2.5</c:v>
                  </c:pt>
                  <c:pt idx="2">
                    <c:v>2.5</c:v>
                  </c:pt>
                  <c:pt idx="3">
                    <c:v>0</c:v>
                  </c:pt>
                  <c:pt idx="4">
                    <c:v>2.1</c:v>
                  </c:pt>
                  <c:pt idx="5">
                    <c:v>2.7</c:v>
                  </c:pt>
                  <c:pt idx="6">
                    <c:v>2.2999999999999998</c:v>
                  </c:pt>
                  <c:pt idx="7">
                    <c:v>2.7</c:v>
                  </c:pt>
                  <c:pt idx="8">
                    <c:v>2.8</c:v>
                  </c:pt>
                  <c:pt idx="9">
                    <c:v>2.9</c:v>
                  </c:pt>
                </c:numCache>
              </c:numRef>
            </c:plus>
            <c:minus>
              <c:numRef>
                <c:f>'5.1 dia'!$D$36:$M$36</c:f>
                <c:numCache>
                  <c:formatCode>"±"\ 0.0</c:formatCode>
                  <c:ptCount val="10"/>
                  <c:pt idx="0">
                    <c:v>2.6</c:v>
                  </c:pt>
                  <c:pt idx="1">
                    <c:v>2.5</c:v>
                  </c:pt>
                  <c:pt idx="2">
                    <c:v>2.5</c:v>
                  </c:pt>
                  <c:pt idx="3">
                    <c:v>0</c:v>
                  </c:pt>
                  <c:pt idx="4">
                    <c:v>2.1</c:v>
                  </c:pt>
                  <c:pt idx="5">
                    <c:v>2.7</c:v>
                  </c:pt>
                  <c:pt idx="6">
                    <c:v>2.2999999999999998</c:v>
                  </c:pt>
                  <c:pt idx="7">
                    <c:v>2.7</c:v>
                  </c:pt>
                  <c:pt idx="8">
                    <c:v>2.8</c:v>
                  </c:pt>
                  <c:pt idx="9">
                    <c:v>2.9</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dia'!$D$16:$M$16</c:f>
              <c:numCache>
                <c:formatCode>0.0</c:formatCode>
                <c:ptCount val="10"/>
                <c:pt idx="0">
                  <c:v>82.9</c:v>
                </c:pt>
                <c:pt idx="1">
                  <c:v>83.1</c:v>
                </c:pt>
                <c:pt idx="2">
                  <c:v>85.9</c:v>
                </c:pt>
                <c:pt idx="4">
                  <c:v>88.9</c:v>
                </c:pt>
                <c:pt idx="5">
                  <c:v>87.8</c:v>
                </c:pt>
                <c:pt idx="6">
                  <c:v>88.5</c:v>
                </c:pt>
                <c:pt idx="7">
                  <c:v>86.5</c:v>
                </c:pt>
                <c:pt idx="8">
                  <c:v>84.7</c:v>
                </c:pt>
                <c:pt idx="9">
                  <c:v>83.5</c:v>
                </c:pt>
              </c:numCache>
            </c:numRef>
          </c:val>
          <c:smooth val="0"/>
          <c:extLst>
            <c:ext xmlns:c16="http://schemas.microsoft.com/office/drawing/2014/chart" uri="{C3380CC4-5D6E-409C-BE32-E72D297353CC}">
              <c16:uniqueId val="{00000000-10F9-45B1-8DE3-6329DE51BFDA}"/>
            </c:ext>
          </c:extLst>
        </c:ser>
        <c:ser>
          <c:idx val="1"/>
          <c:order val="1"/>
          <c:tx>
            <c:strRef>
              <c:f>'5.1 dia'!$B$17:$C$17</c:f>
              <c:strCache>
                <c:ptCount val="2"/>
                <c:pt idx="0">
                  <c:v>25-34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3100-4A1D-B13D-A33F35EF4255}"/>
              </c:ext>
            </c:extLst>
          </c:dPt>
          <c:errBars>
            <c:errDir val="y"/>
            <c:errBarType val="both"/>
            <c:errValType val="cust"/>
            <c:noEndCap val="0"/>
            <c:plus>
              <c:numRef>
                <c:f>'5.1 dia'!$D$37:$M$37</c:f>
                <c:numCache>
                  <c:formatCode>"±"\ 0.0</c:formatCode>
                  <c:ptCount val="10"/>
                  <c:pt idx="0">
                    <c:v>2.4</c:v>
                  </c:pt>
                  <c:pt idx="1">
                    <c:v>2.2999999999999998</c:v>
                  </c:pt>
                  <c:pt idx="2">
                    <c:v>2.4</c:v>
                  </c:pt>
                  <c:pt idx="3">
                    <c:v>0</c:v>
                  </c:pt>
                  <c:pt idx="4">
                    <c:v>2.1</c:v>
                  </c:pt>
                  <c:pt idx="5">
                    <c:v>2.6</c:v>
                  </c:pt>
                  <c:pt idx="6">
                    <c:v>2.1</c:v>
                  </c:pt>
                  <c:pt idx="7">
                    <c:v>2.6</c:v>
                  </c:pt>
                  <c:pt idx="8">
                    <c:v>2.5</c:v>
                  </c:pt>
                  <c:pt idx="9">
                    <c:v>2.6</c:v>
                  </c:pt>
                </c:numCache>
              </c:numRef>
            </c:plus>
            <c:minus>
              <c:numRef>
                <c:f>'5.1 dia'!$D$37:$M$37</c:f>
                <c:numCache>
                  <c:formatCode>"±"\ 0.0</c:formatCode>
                  <c:ptCount val="10"/>
                  <c:pt idx="0">
                    <c:v>2.4</c:v>
                  </c:pt>
                  <c:pt idx="1">
                    <c:v>2.2999999999999998</c:v>
                  </c:pt>
                  <c:pt idx="2">
                    <c:v>2.4</c:v>
                  </c:pt>
                  <c:pt idx="3">
                    <c:v>0</c:v>
                  </c:pt>
                  <c:pt idx="4">
                    <c:v>2.1</c:v>
                  </c:pt>
                  <c:pt idx="5">
                    <c:v>2.6</c:v>
                  </c:pt>
                  <c:pt idx="6">
                    <c:v>2.1</c:v>
                  </c:pt>
                  <c:pt idx="7">
                    <c:v>2.6</c:v>
                  </c:pt>
                  <c:pt idx="8">
                    <c:v>2.5</c:v>
                  </c:pt>
                  <c:pt idx="9">
                    <c:v>2.6</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dia'!$D$17:$M$17</c:f>
              <c:numCache>
                <c:formatCode>0.0</c:formatCode>
                <c:ptCount val="10"/>
                <c:pt idx="0">
                  <c:v>85.9</c:v>
                </c:pt>
                <c:pt idx="1">
                  <c:v>87.5</c:v>
                </c:pt>
                <c:pt idx="2">
                  <c:v>87.8</c:v>
                </c:pt>
                <c:pt idx="4">
                  <c:v>90.1</c:v>
                </c:pt>
                <c:pt idx="5">
                  <c:v>90.5</c:v>
                </c:pt>
                <c:pt idx="6">
                  <c:v>90.2</c:v>
                </c:pt>
                <c:pt idx="7">
                  <c:v>85.7</c:v>
                </c:pt>
                <c:pt idx="8">
                  <c:v>85.8</c:v>
                </c:pt>
                <c:pt idx="9">
                  <c:v>85.3</c:v>
                </c:pt>
              </c:numCache>
            </c:numRef>
          </c:val>
          <c:smooth val="0"/>
          <c:extLst>
            <c:ext xmlns:c16="http://schemas.microsoft.com/office/drawing/2014/chart" uri="{C3380CC4-5D6E-409C-BE32-E72D297353CC}">
              <c16:uniqueId val="{00000001-10F9-45B1-8DE3-6329DE51BFDA}"/>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'5.4 dia'!$B$35:$C$35</c:f>
              <c:strCache>
                <c:ptCount val="2"/>
                <c:pt idx="0">
                  <c:v>Totalt med funktionsnedsättning</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5C0E-46D2-BCC2-20B39863DA27}"/>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5C0E-46D2-BCC2-20B39863DA27}"/>
              </c:ext>
            </c:extLst>
          </c:dPt>
          <c:errBars>
            <c:errDir val="y"/>
            <c:errBarType val="both"/>
            <c:errValType val="cust"/>
            <c:noEndCap val="0"/>
            <c:plus>
              <c:numRef>
                <c:f>'5.4 dia'!$D$49:$M$49</c:f>
                <c:numCache>
                  <c:formatCode>"±"\ 0.0</c:formatCode>
                  <c:ptCount val="10"/>
                  <c:pt idx="0">
                    <c:v>2.5</c:v>
                  </c:pt>
                  <c:pt idx="1">
                    <c:v>2.2000000000000002</c:v>
                  </c:pt>
                  <c:pt idx="2">
                    <c:v>2.5</c:v>
                  </c:pt>
                  <c:pt idx="3">
                    <c:v>0</c:v>
                  </c:pt>
                  <c:pt idx="4">
                    <c:v>2</c:v>
                  </c:pt>
                  <c:pt idx="5">
                    <c:v>2.2000000000000002</c:v>
                  </c:pt>
                  <c:pt idx="6">
                    <c:v>0</c:v>
                  </c:pt>
                  <c:pt idx="7">
                    <c:v>2.2000000000000002</c:v>
                  </c:pt>
                  <c:pt idx="8">
                    <c:v>2.2999999999999998</c:v>
                  </c:pt>
                  <c:pt idx="9">
                    <c:v>2.2000000000000002</c:v>
                  </c:pt>
                </c:numCache>
              </c:numRef>
            </c:plus>
            <c:minus>
              <c:numRef>
                <c:f>'5.4 dia'!$D$49:$M$49</c:f>
                <c:numCache>
                  <c:formatCode>"±"\ 0.0</c:formatCode>
                  <c:ptCount val="10"/>
                  <c:pt idx="0">
                    <c:v>2.5</c:v>
                  </c:pt>
                  <c:pt idx="1">
                    <c:v>2.2000000000000002</c:v>
                  </c:pt>
                  <c:pt idx="2">
                    <c:v>2.5</c:v>
                  </c:pt>
                  <c:pt idx="3">
                    <c:v>0</c:v>
                  </c:pt>
                  <c:pt idx="4">
                    <c:v>2</c:v>
                  </c:pt>
                  <c:pt idx="5">
                    <c:v>2.2000000000000002</c:v>
                  </c:pt>
                  <c:pt idx="6">
                    <c:v>0</c:v>
                  </c:pt>
                  <c:pt idx="7">
                    <c:v>2.2000000000000002</c:v>
                  </c:pt>
                  <c:pt idx="8">
                    <c:v>2.2999999999999998</c:v>
                  </c:pt>
                  <c:pt idx="9">
                    <c:v>2.2000000000000002</c:v>
                  </c:pt>
                </c:numCache>
              </c:numRef>
            </c:minus>
            <c:spPr>
              <a:noFill/>
              <a:ln w="9525" cap="flat" cmpd="sng" algn="ctr">
                <a:solidFill>
                  <a:srgbClr val="9ECACA"/>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dia'!$D$35:$M$35</c:f>
              <c:numCache>
                <c:formatCode>0.0</c:formatCode>
                <c:ptCount val="10"/>
                <c:pt idx="0">
                  <c:v>37.4</c:v>
                </c:pt>
                <c:pt idx="1">
                  <c:v>35.9</c:v>
                </c:pt>
                <c:pt idx="2">
                  <c:v>37.5</c:v>
                </c:pt>
                <c:pt idx="4">
                  <c:v>51.3</c:v>
                </c:pt>
                <c:pt idx="5">
                  <c:v>52.9</c:v>
                </c:pt>
                <c:pt idx="7">
                  <c:v>55.5</c:v>
                </c:pt>
                <c:pt idx="8">
                  <c:v>53.2</c:v>
                </c:pt>
                <c:pt idx="9">
                  <c:v>55.7</c:v>
                </c:pt>
              </c:numCache>
            </c:numRef>
          </c:val>
          <c:smooth val="0"/>
          <c:extLst>
            <c:ext xmlns:c16="http://schemas.microsoft.com/office/drawing/2014/chart" uri="{C3380CC4-5D6E-409C-BE32-E72D297353CC}">
              <c16:uniqueId val="{00000000-2728-4957-A807-0371698111B1}"/>
            </c:ext>
          </c:extLst>
        </c:ser>
        <c:ser>
          <c:idx val="2"/>
          <c:order val="1"/>
          <c:tx>
            <c:strRef>
              <c:f>'5.4 dia'!$B$37:$C$37</c:f>
              <c:strCache>
                <c:ptCount val="2"/>
                <c:pt idx="0">
                  <c:v>Totalt ej funktionsnedsättning</c:v>
                </c:pt>
                <c:pt idx="1">
                  <c:v>kvinnor</c:v>
                </c:pt>
              </c:strCache>
            </c:strRef>
          </c:tx>
          <c:spPr>
            <a:ln w="28575" cap="rnd">
              <a:solidFill>
                <a:srgbClr val="9B5770"/>
              </a:solidFill>
              <a:round/>
            </a:ln>
            <a:effectLst/>
          </c:spPr>
          <c:marker>
            <c:symbol val="none"/>
          </c:marker>
          <c:dPt>
            <c:idx val="4"/>
            <c:marker>
              <c:symbol val="none"/>
            </c:marker>
            <c:bubble3D val="0"/>
            <c:spPr>
              <a:ln w="28575" cap="rnd">
                <a:solidFill>
                  <a:srgbClr val="9B5770"/>
                </a:solidFill>
                <a:prstDash val="sysDash"/>
                <a:round/>
              </a:ln>
              <a:effectLst/>
            </c:spPr>
            <c:extLst>
              <c:ext xmlns:c16="http://schemas.microsoft.com/office/drawing/2014/chart" uri="{C3380CC4-5D6E-409C-BE32-E72D297353CC}">
                <c16:uniqueId val="{00000000-5C0E-46D2-BCC2-20B39863DA27}"/>
              </c:ext>
            </c:extLst>
          </c:dPt>
          <c:dPt>
            <c:idx val="7"/>
            <c:marker>
              <c:symbol val="none"/>
            </c:marker>
            <c:bubble3D val="0"/>
            <c:spPr>
              <a:ln w="28575" cap="rnd">
                <a:solidFill>
                  <a:srgbClr val="9B5770"/>
                </a:solidFill>
                <a:prstDash val="sysDash"/>
                <a:round/>
              </a:ln>
              <a:effectLst/>
            </c:spPr>
            <c:extLst>
              <c:ext xmlns:c16="http://schemas.microsoft.com/office/drawing/2014/chart" uri="{C3380CC4-5D6E-409C-BE32-E72D297353CC}">
                <c16:uniqueId val="{00000001-5C0E-46D2-BCC2-20B39863DA27}"/>
              </c:ext>
            </c:extLst>
          </c:dPt>
          <c:errBars>
            <c:errDir val="y"/>
            <c:errBarType val="both"/>
            <c:errValType val="cust"/>
            <c:noEndCap val="0"/>
            <c:plus>
              <c:numRef>
                <c:f>'5.4 dia'!$D$51:$M$51</c:f>
                <c:numCache>
                  <c:formatCode>"±"\ 0.0</c:formatCode>
                  <c:ptCount val="10"/>
                  <c:pt idx="0">
                    <c:v>1.2</c:v>
                  </c:pt>
                  <c:pt idx="1">
                    <c:v>1.1000000000000001</c:v>
                  </c:pt>
                  <c:pt idx="2">
                    <c:v>1.2</c:v>
                  </c:pt>
                  <c:pt idx="3">
                    <c:v>0</c:v>
                  </c:pt>
                  <c:pt idx="4">
                    <c:v>0.9</c:v>
                  </c:pt>
                  <c:pt idx="5">
                    <c:v>1</c:v>
                  </c:pt>
                  <c:pt idx="6">
                    <c:v>0</c:v>
                  </c:pt>
                  <c:pt idx="7">
                    <c:v>1.2</c:v>
                  </c:pt>
                  <c:pt idx="8">
                    <c:v>1.1000000000000001</c:v>
                  </c:pt>
                  <c:pt idx="9">
                    <c:v>1.2</c:v>
                  </c:pt>
                </c:numCache>
              </c:numRef>
            </c:plus>
            <c:minus>
              <c:numRef>
                <c:f>'5.4 dia'!$D$51:$M$51</c:f>
                <c:numCache>
                  <c:formatCode>"±"\ 0.0</c:formatCode>
                  <c:ptCount val="10"/>
                  <c:pt idx="0">
                    <c:v>1.2</c:v>
                  </c:pt>
                  <c:pt idx="1">
                    <c:v>1.1000000000000001</c:v>
                  </c:pt>
                  <c:pt idx="2">
                    <c:v>1.2</c:v>
                  </c:pt>
                  <c:pt idx="3">
                    <c:v>0</c:v>
                  </c:pt>
                  <c:pt idx="4">
                    <c:v>0.9</c:v>
                  </c:pt>
                  <c:pt idx="5">
                    <c:v>1</c:v>
                  </c:pt>
                  <c:pt idx="6">
                    <c:v>0</c:v>
                  </c:pt>
                  <c:pt idx="7">
                    <c:v>1.2</c:v>
                  </c:pt>
                  <c:pt idx="8">
                    <c:v>1.1000000000000001</c:v>
                  </c:pt>
                  <c:pt idx="9">
                    <c:v>1.2</c:v>
                  </c:pt>
                </c:numCache>
              </c:numRef>
            </c:minus>
            <c:spPr>
              <a:noFill/>
              <a:ln w="9525" cap="flat" cmpd="sng" algn="ctr">
                <a:solidFill>
                  <a:srgbClr val="9B5770"/>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dia'!$D$37:$M$37</c:f>
              <c:numCache>
                <c:formatCode>0.0</c:formatCode>
                <c:ptCount val="10"/>
                <c:pt idx="0">
                  <c:v>83.7</c:v>
                </c:pt>
                <c:pt idx="1">
                  <c:v>85.1</c:v>
                </c:pt>
                <c:pt idx="2">
                  <c:v>84.6</c:v>
                </c:pt>
                <c:pt idx="4">
                  <c:v>88.9</c:v>
                </c:pt>
                <c:pt idx="5">
                  <c:v>88.5</c:v>
                </c:pt>
                <c:pt idx="7">
                  <c:v>86.7</c:v>
                </c:pt>
                <c:pt idx="8">
                  <c:v>86.9</c:v>
                </c:pt>
                <c:pt idx="9">
                  <c:v>86.3</c:v>
                </c:pt>
              </c:numCache>
            </c:numRef>
          </c:val>
          <c:smooth val="0"/>
          <c:extLst>
            <c:ext xmlns:c16="http://schemas.microsoft.com/office/drawing/2014/chart" uri="{C3380CC4-5D6E-409C-BE32-E72D297353CC}">
              <c16:uniqueId val="{00000006-481E-478D-88BD-C3DE58301142}"/>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'5.4 dia'!$B$36:$C$36</c:f>
              <c:strCache>
                <c:ptCount val="2"/>
                <c:pt idx="0">
                  <c:v>Totalt med funktionsnedsättning</c:v>
                </c:pt>
                <c:pt idx="1">
                  <c:v>män</c:v>
                </c:pt>
              </c:strCache>
            </c:strRef>
          </c:tx>
          <c:spPr>
            <a:ln w="28575" cap="rnd">
              <a:solidFill>
                <a:srgbClr val="9ECACA"/>
              </a:solidFill>
              <a:round/>
            </a:ln>
            <a:effectLst/>
          </c:spPr>
          <c:marker>
            <c:symbol val="none"/>
          </c:marker>
          <c:dPt>
            <c:idx val="4"/>
            <c:marker>
              <c:symbol val="none"/>
            </c:marker>
            <c:bubble3D val="0"/>
            <c:spPr>
              <a:ln w="28575" cap="rnd">
                <a:solidFill>
                  <a:srgbClr val="9ECACA"/>
                </a:solidFill>
                <a:prstDash val="sysDash"/>
                <a:round/>
              </a:ln>
              <a:effectLst/>
            </c:spPr>
            <c:extLst>
              <c:ext xmlns:c16="http://schemas.microsoft.com/office/drawing/2014/chart" uri="{C3380CC4-5D6E-409C-BE32-E72D297353CC}">
                <c16:uniqueId val="{00000002-59F6-4DB4-B548-D140D6577FFB}"/>
              </c:ext>
            </c:extLst>
          </c:dPt>
          <c:dPt>
            <c:idx val="7"/>
            <c:marker>
              <c:symbol val="none"/>
            </c:marker>
            <c:bubble3D val="0"/>
            <c:spPr>
              <a:ln w="28575" cap="rnd">
                <a:solidFill>
                  <a:srgbClr val="9ECACA"/>
                </a:solidFill>
                <a:prstDash val="sysDash"/>
                <a:round/>
              </a:ln>
              <a:effectLst/>
            </c:spPr>
            <c:extLst>
              <c:ext xmlns:c16="http://schemas.microsoft.com/office/drawing/2014/chart" uri="{C3380CC4-5D6E-409C-BE32-E72D297353CC}">
                <c16:uniqueId val="{00000003-59F6-4DB4-B548-D140D6577FFB}"/>
              </c:ext>
            </c:extLst>
          </c:dPt>
          <c:errBars>
            <c:errDir val="y"/>
            <c:errBarType val="both"/>
            <c:errValType val="cust"/>
            <c:noEndCap val="0"/>
            <c:plus>
              <c:numRef>
                <c:f>'5.4 dia'!$D$50:$M$50</c:f>
                <c:numCache>
                  <c:formatCode>"±"\ 0.0</c:formatCode>
                  <c:ptCount val="10"/>
                  <c:pt idx="0">
                    <c:v>2.7</c:v>
                  </c:pt>
                  <c:pt idx="1">
                    <c:v>2.6</c:v>
                  </c:pt>
                  <c:pt idx="2">
                    <c:v>2.9</c:v>
                  </c:pt>
                  <c:pt idx="3">
                    <c:v>0</c:v>
                  </c:pt>
                  <c:pt idx="4">
                    <c:v>2.2000000000000002</c:v>
                  </c:pt>
                  <c:pt idx="5">
                    <c:v>2.4</c:v>
                  </c:pt>
                  <c:pt idx="6">
                    <c:v>0</c:v>
                  </c:pt>
                  <c:pt idx="7">
                    <c:v>2.2999999999999998</c:v>
                  </c:pt>
                  <c:pt idx="8">
                    <c:v>2.2999999999999998</c:v>
                  </c:pt>
                  <c:pt idx="9">
                    <c:v>2.2000000000000002</c:v>
                  </c:pt>
                </c:numCache>
              </c:numRef>
            </c:plus>
            <c:minus>
              <c:numRef>
                <c:f>'5.4 dia'!$D$50:$M$50</c:f>
                <c:numCache>
                  <c:formatCode>"±"\ 0.0</c:formatCode>
                  <c:ptCount val="10"/>
                  <c:pt idx="0">
                    <c:v>2.7</c:v>
                  </c:pt>
                  <c:pt idx="1">
                    <c:v>2.6</c:v>
                  </c:pt>
                  <c:pt idx="2">
                    <c:v>2.9</c:v>
                  </c:pt>
                  <c:pt idx="3">
                    <c:v>0</c:v>
                  </c:pt>
                  <c:pt idx="4">
                    <c:v>2.2000000000000002</c:v>
                  </c:pt>
                  <c:pt idx="5">
                    <c:v>2.4</c:v>
                  </c:pt>
                  <c:pt idx="6">
                    <c:v>0</c:v>
                  </c:pt>
                  <c:pt idx="7">
                    <c:v>2.2999999999999998</c:v>
                  </c:pt>
                  <c:pt idx="8">
                    <c:v>2.2999999999999998</c:v>
                  </c:pt>
                  <c:pt idx="9">
                    <c:v>2.2000000000000002</c:v>
                  </c:pt>
                </c:numCache>
              </c:numRef>
            </c:minus>
            <c:spPr>
              <a:noFill/>
              <a:ln w="9525" cap="flat" cmpd="sng" algn="ctr">
                <a:solidFill>
                  <a:srgbClr val="9ECACA"/>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dia'!$D$36:$M$36</c:f>
              <c:numCache>
                <c:formatCode>0.0</c:formatCode>
                <c:ptCount val="10"/>
                <c:pt idx="0">
                  <c:v>46.2</c:v>
                </c:pt>
                <c:pt idx="1">
                  <c:v>45.8</c:v>
                </c:pt>
                <c:pt idx="2">
                  <c:v>49.2</c:v>
                </c:pt>
                <c:pt idx="4">
                  <c:v>60.7</c:v>
                </c:pt>
                <c:pt idx="5">
                  <c:v>58.8</c:v>
                </c:pt>
                <c:pt idx="7">
                  <c:v>62.6</c:v>
                </c:pt>
                <c:pt idx="8">
                  <c:v>62.9</c:v>
                </c:pt>
                <c:pt idx="9">
                  <c:v>62.9</c:v>
                </c:pt>
              </c:numCache>
            </c:numRef>
          </c:val>
          <c:smooth val="0"/>
          <c:extLst>
            <c:ext xmlns:c16="http://schemas.microsoft.com/office/drawing/2014/chart" uri="{C3380CC4-5D6E-409C-BE32-E72D297353CC}">
              <c16:uniqueId val="{00000001-2728-4957-A807-0371698111B1}"/>
            </c:ext>
          </c:extLst>
        </c:ser>
        <c:ser>
          <c:idx val="3"/>
          <c:order val="1"/>
          <c:tx>
            <c:strRef>
              <c:f>'5.4 dia'!$B$38:$C$38</c:f>
              <c:strCache>
                <c:ptCount val="2"/>
                <c:pt idx="0">
                  <c:v>Totalt ej funktionsnedsättning</c:v>
                </c:pt>
                <c:pt idx="1">
                  <c:v>män</c:v>
                </c:pt>
              </c:strCache>
            </c:strRef>
          </c:tx>
          <c:spPr>
            <a:ln w="28575" cap="rnd">
              <a:solidFill>
                <a:srgbClr val="9B5770"/>
              </a:solidFill>
              <a:round/>
            </a:ln>
            <a:effectLst/>
          </c:spPr>
          <c:marker>
            <c:symbol val="none"/>
          </c:marker>
          <c:dPt>
            <c:idx val="4"/>
            <c:marker>
              <c:symbol val="none"/>
            </c:marker>
            <c:bubble3D val="0"/>
            <c:spPr>
              <a:ln w="28575" cap="rnd">
                <a:solidFill>
                  <a:srgbClr val="9B5770"/>
                </a:solidFill>
                <a:prstDash val="sysDash"/>
                <a:round/>
              </a:ln>
              <a:effectLst/>
            </c:spPr>
            <c:extLst>
              <c:ext xmlns:c16="http://schemas.microsoft.com/office/drawing/2014/chart" uri="{C3380CC4-5D6E-409C-BE32-E72D297353CC}">
                <c16:uniqueId val="{00000000-59F6-4DB4-B548-D140D6577FFB}"/>
              </c:ext>
            </c:extLst>
          </c:dPt>
          <c:dPt>
            <c:idx val="7"/>
            <c:marker>
              <c:symbol val="none"/>
            </c:marker>
            <c:bubble3D val="0"/>
            <c:spPr>
              <a:ln w="28575" cap="rnd">
                <a:solidFill>
                  <a:srgbClr val="9B5770"/>
                </a:solidFill>
                <a:prstDash val="sysDash"/>
                <a:round/>
              </a:ln>
              <a:effectLst/>
            </c:spPr>
            <c:extLst>
              <c:ext xmlns:c16="http://schemas.microsoft.com/office/drawing/2014/chart" uri="{C3380CC4-5D6E-409C-BE32-E72D297353CC}">
                <c16:uniqueId val="{00000001-59F6-4DB4-B548-D140D6577FFB}"/>
              </c:ext>
            </c:extLst>
          </c:dPt>
          <c:errBars>
            <c:errDir val="y"/>
            <c:errBarType val="both"/>
            <c:errValType val="cust"/>
            <c:noEndCap val="0"/>
            <c:plus>
              <c:numRef>
                <c:f>'5.4 dia'!$D$52:$M$52</c:f>
                <c:numCache>
                  <c:formatCode>"±"\ 0.0</c:formatCode>
                  <c:ptCount val="10"/>
                  <c:pt idx="0">
                    <c:v>1.1000000000000001</c:v>
                  </c:pt>
                  <c:pt idx="1">
                    <c:v>1</c:v>
                  </c:pt>
                  <c:pt idx="2">
                    <c:v>1.1000000000000001</c:v>
                  </c:pt>
                  <c:pt idx="3">
                    <c:v>0</c:v>
                  </c:pt>
                  <c:pt idx="4">
                    <c:v>0.8</c:v>
                  </c:pt>
                  <c:pt idx="5">
                    <c:v>0.9</c:v>
                  </c:pt>
                  <c:pt idx="6">
                    <c:v>0</c:v>
                  </c:pt>
                  <c:pt idx="7">
                    <c:v>1.1000000000000001</c:v>
                  </c:pt>
                  <c:pt idx="8">
                    <c:v>1.1000000000000001</c:v>
                  </c:pt>
                  <c:pt idx="9">
                    <c:v>1.1000000000000001</c:v>
                  </c:pt>
                </c:numCache>
              </c:numRef>
            </c:plus>
            <c:minus>
              <c:numRef>
                <c:f>'5.4 dia'!$D$52:$M$52</c:f>
                <c:numCache>
                  <c:formatCode>"±"\ 0.0</c:formatCode>
                  <c:ptCount val="10"/>
                  <c:pt idx="0">
                    <c:v>1.1000000000000001</c:v>
                  </c:pt>
                  <c:pt idx="1">
                    <c:v>1</c:v>
                  </c:pt>
                  <c:pt idx="2">
                    <c:v>1.1000000000000001</c:v>
                  </c:pt>
                  <c:pt idx="3">
                    <c:v>0</c:v>
                  </c:pt>
                  <c:pt idx="4">
                    <c:v>0.8</c:v>
                  </c:pt>
                  <c:pt idx="5">
                    <c:v>0.9</c:v>
                  </c:pt>
                  <c:pt idx="6">
                    <c:v>0</c:v>
                  </c:pt>
                  <c:pt idx="7">
                    <c:v>1.1000000000000001</c:v>
                  </c:pt>
                  <c:pt idx="8">
                    <c:v>1.1000000000000001</c:v>
                  </c:pt>
                  <c:pt idx="9">
                    <c:v>1.1000000000000001</c:v>
                  </c:pt>
                </c:numCache>
              </c:numRef>
            </c:minus>
            <c:spPr>
              <a:noFill/>
              <a:ln w="9525" cap="flat" cmpd="sng" algn="ctr">
                <a:solidFill>
                  <a:srgbClr val="9B5770"/>
                </a:solidFill>
                <a:round/>
              </a:ln>
              <a:effectLst/>
            </c:spPr>
          </c:errBars>
          <c:cat>
            <c:strRef>
              <c:f>'5.4 dia'!$D$26:$M$26</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'5.4 dia'!$D$38:$M$38</c:f>
              <c:numCache>
                <c:formatCode>0.0</c:formatCode>
                <c:ptCount val="10"/>
                <c:pt idx="0">
                  <c:v>87.4</c:v>
                </c:pt>
                <c:pt idx="1">
                  <c:v>88.6</c:v>
                </c:pt>
                <c:pt idx="2">
                  <c:v>87.4</c:v>
                </c:pt>
                <c:pt idx="4">
                  <c:v>91.1</c:v>
                </c:pt>
                <c:pt idx="5">
                  <c:v>90.8</c:v>
                </c:pt>
                <c:pt idx="7">
                  <c:v>88.2</c:v>
                </c:pt>
                <c:pt idx="8">
                  <c:v>87</c:v>
                </c:pt>
                <c:pt idx="9">
                  <c:v>86.8</c:v>
                </c:pt>
              </c:numCache>
            </c:numRef>
          </c:val>
          <c:smooth val="0"/>
          <c:extLst>
            <c:ext xmlns:c16="http://schemas.microsoft.com/office/drawing/2014/chart" uri="{C3380CC4-5D6E-409C-BE32-E72D297353CC}">
              <c16:uniqueId val="{00000007-5BEF-409D-A584-337102CEA9A6}"/>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'5.5 dia'!$A$14:$C$14</c:f>
              <c:strCache>
                <c:ptCount val="3"/>
                <c:pt idx="0">
                  <c:v>16-29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ECFC-49DE-9013-FB73D333008F}"/>
              </c:ext>
            </c:extLst>
          </c:dPt>
          <c:errBars>
            <c:errDir val="y"/>
            <c:errBarType val="both"/>
            <c:errValType val="cust"/>
            <c:noEndCap val="0"/>
            <c:plus>
              <c:numRef>
                <c:f>'5.5 dia'!$D$29:$R$29</c:f>
                <c:numCache>
                  <c:formatCode>"+"0</c:formatCode>
                  <c:ptCount val="15"/>
                  <c:pt idx="0">
                    <c:v>2.8000000000000007</c:v>
                  </c:pt>
                  <c:pt idx="1">
                    <c:v>3.3999999999999986</c:v>
                  </c:pt>
                  <c:pt idx="2">
                    <c:v>3.6000000000000014</c:v>
                  </c:pt>
                  <c:pt idx="3">
                    <c:v>3.6000000000000014</c:v>
                  </c:pt>
                  <c:pt idx="4">
                    <c:v>2.6999999999999993</c:v>
                  </c:pt>
                  <c:pt idx="5">
                    <c:v>2.8999999999999986</c:v>
                  </c:pt>
                  <c:pt idx="6">
                    <c:v>2.3000000000000007</c:v>
                  </c:pt>
                  <c:pt idx="7">
                    <c:v>2.6000000000000014</c:v>
                  </c:pt>
                  <c:pt idx="8">
                    <c:v>2.6000000000000014</c:v>
                  </c:pt>
                  <c:pt idx="9">
                    <c:v>2.5</c:v>
                  </c:pt>
                  <c:pt idx="10">
                    <c:v>3.1000000000000014</c:v>
                  </c:pt>
                  <c:pt idx="11">
                    <c:v>2.8999999999999986</c:v>
                  </c:pt>
                  <c:pt idx="12">
                    <c:v>3.2999999999999972</c:v>
                  </c:pt>
                  <c:pt idx="13">
                    <c:v>0</c:v>
                  </c:pt>
                  <c:pt idx="14">
                    <c:v>2.2999999999999972</c:v>
                  </c:pt>
                </c:numCache>
              </c:numRef>
            </c:plus>
            <c:minus>
              <c:numRef>
                <c:f>'5.5 dia'!$D$28:$R$28</c:f>
                <c:numCache>
                  <c:formatCode>"-"0</c:formatCode>
                  <c:ptCount val="15"/>
                  <c:pt idx="0">
                    <c:v>2.5</c:v>
                  </c:pt>
                  <c:pt idx="1">
                    <c:v>3.6000000000000014</c:v>
                  </c:pt>
                  <c:pt idx="2">
                    <c:v>3.6000000000000014</c:v>
                  </c:pt>
                  <c:pt idx="3">
                    <c:v>2.8000000000000007</c:v>
                  </c:pt>
                  <c:pt idx="4">
                    <c:v>2.3000000000000007</c:v>
                  </c:pt>
                  <c:pt idx="5">
                    <c:v>2.5</c:v>
                  </c:pt>
                  <c:pt idx="6">
                    <c:v>3.1999999999999993</c:v>
                  </c:pt>
                  <c:pt idx="7">
                    <c:v>3</c:v>
                  </c:pt>
                  <c:pt idx="8">
                    <c:v>3.3000000000000007</c:v>
                  </c:pt>
                  <c:pt idx="9">
                    <c:v>3.3000000000000007</c:v>
                  </c:pt>
                  <c:pt idx="10">
                    <c:v>3.1999999999999993</c:v>
                  </c:pt>
                  <c:pt idx="11">
                    <c:v>3.1999999999999993</c:v>
                  </c:pt>
                  <c:pt idx="12">
                    <c:v>3.3000000000000007</c:v>
                  </c:pt>
                  <c:pt idx="13">
                    <c:v>0</c:v>
                  </c:pt>
                  <c:pt idx="14">
                    <c:v>2.8999999999999986</c:v>
                  </c:pt>
                </c:numCache>
              </c:numRef>
            </c:minus>
            <c:spPr>
              <a:noFill/>
              <a:ln w="9525" cap="flat" cmpd="sng" algn="ctr">
                <a:solidFill>
                  <a:srgbClr val="9ECACA"/>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dia'!$D$14:$R$14</c:f>
              <c:numCache>
                <c:formatCode>General</c:formatCode>
                <c:ptCount val="15"/>
                <c:pt idx="0">
                  <c:v>28</c:v>
                </c:pt>
                <c:pt idx="1">
                  <c:v>25</c:v>
                </c:pt>
                <c:pt idx="2">
                  <c:v>25</c:v>
                </c:pt>
                <c:pt idx="3">
                  <c:v>20</c:v>
                </c:pt>
                <c:pt idx="4">
                  <c:v>22</c:v>
                </c:pt>
                <c:pt idx="5">
                  <c:v>23</c:v>
                </c:pt>
                <c:pt idx="6">
                  <c:v>23</c:v>
                </c:pt>
                <c:pt idx="7">
                  <c:v>21</c:v>
                </c:pt>
                <c:pt idx="8">
                  <c:v>25</c:v>
                </c:pt>
                <c:pt idx="9">
                  <c:v>25</c:v>
                </c:pt>
                <c:pt idx="10">
                  <c:v>25</c:v>
                </c:pt>
                <c:pt idx="11">
                  <c:v>24</c:v>
                </c:pt>
                <c:pt idx="12">
                  <c:v>29</c:v>
                </c:pt>
                <c:pt idx="14">
                  <c:v>33</c:v>
                </c:pt>
              </c:numCache>
            </c:numRef>
          </c:val>
          <c:smooth val="0"/>
          <c:extLst>
            <c:ext xmlns:c16="http://schemas.microsoft.com/office/drawing/2014/chart" uri="{C3380CC4-5D6E-409C-BE32-E72D297353CC}">
              <c16:uniqueId val="{00000000-2728-4957-A807-0371698111B1}"/>
            </c:ext>
          </c:extLst>
        </c:ser>
        <c:ser>
          <c:idx val="1"/>
          <c:order val="1"/>
          <c:tx>
            <c:strRef>
              <c:f>'5.5 dia'!$A$15:$C$15</c:f>
              <c:strCache>
                <c:ptCount val="3"/>
                <c:pt idx="0">
                  <c:v>16-29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ECFC-49DE-9013-FB73D333008F}"/>
              </c:ext>
            </c:extLst>
          </c:dPt>
          <c:errBars>
            <c:errDir val="y"/>
            <c:errBarType val="both"/>
            <c:errValType val="cust"/>
            <c:noEndCap val="0"/>
            <c:plus>
              <c:numRef>
                <c:f>'5.5 dia'!$D$31:$R$31</c:f>
                <c:numCache>
                  <c:formatCode>"+"0</c:formatCode>
                  <c:ptCount val="15"/>
                  <c:pt idx="0">
                    <c:v>2.8000000000000007</c:v>
                  </c:pt>
                  <c:pt idx="1">
                    <c:v>3</c:v>
                  </c:pt>
                  <c:pt idx="2">
                    <c:v>3.6000000000000014</c:v>
                  </c:pt>
                  <c:pt idx="3">
                    <c:v>2.9000000000000004</c:v>
                  </c:pt>
                  <c:pt idx="4">
                    <c:v>2.5</c:v>
                  </c:pt>
                  <c:pt idx="5">
                    <c:v>3</c:v>
                  </c:pt>
                  <c:pt idx="6">
                    <c:v>1.6999999999999993</c:v>
                  </c:pt>
                  <c:pt idx="7">
                    <c:v>2.4000000000000004</c:v>
                  </c:pt>
                  <c:pt idx="8">
                    <c:v>3</c:v>
                  </c:pt>
                  <c:pt idx="9">
                    <c:v>3.1000000000000014</c:v>
                  </c:pt>
                  <c:pt idx="10">
                    <c:v>3.3000000000000007</c:v>
                  </c:pt>
                  <c:pt idx="11">
                    <c:v>2.8000000000000007</c:v>
                  </c:pt>
                  <c:pt idx="12">
                    <c:v>3</c:v>
                  </c:pt>
                  <c:pt idx="13">
                    <c:v>0</c:v>
                  </c:pt>
                  <c:pt idx="14">
                    <c:v>2.3000000000000007</c:v>
                  </c:pt>
                </c:numCache>
              </c:numRef>
            </c:plus>
            <c:minus>
              <c:numRef>
                <c:f>'5.5 dia'!$D$30:$R$30</c:f>
                <c:numCache>
                  <c:formatCode>"-"0</c:formatCode>
                  <c:ptCount val="15"/>
                  <c:pt idx="0">
                    <c:v>1.8000000000000007</c:v>
                  </c:pt>
                  <c:pt idx="1">
                    <c:v>2.5999999999999996</c:v>
                  </c:pt>
                  <c:pt idx="2">
                    <c:v>2.8000000000000007</c:v>
                  </c:pt>
                  <c:pt idx="3">
                    <c:v>2.9000000000000004</c:v>
                  </c:pt>
                  <c:pt idx="4">
                    <c:v>1.6999999999999993</c:v>
                  </c:pt>
                  <c:pt idx="5">
                    <c:v>2.3000000000000007</c:v>
                  </c:pt>
                  <c:pt idx="6">
                    <c:v>2.7</c:v>
                  </c:pt>
                  <c:pt idx="7">
                    <c:v>2.8000000000000007</c:v>
                  </c:pt>
                  <c:pt idx="8">
                    <c:v>2.1999999999999993</c:v>
                  </c:pt>
                  <c:pt idx="9">
                    <c:v>2.5</c:v>
                  </c:pt>
                  <c:pt idx="10">
                    <c:v>2.5</c:v>
                  </c:pt>
                  <c:pt idx="11">
                    <c:v>3</c:v>
                  </c:pt>
                  <c:pt idx="12">
                    <c:v>3.5</c:v>
                  </c:pt>
                  <c:pt idx="13">
                    <c:v>0</c:v>
                  </c:pt>
                  <c:pt idx="14">
                    <c:v>2.8999999999999986</c:v>
                  </c:pt>
                </c:numCache>
              </c:numRef>
            </c:minus>
            <c:spPr>
              <a:noFill/>
              <a:ln w="9525" cap="flat" cmpd="sng" algn="ctr">
                <a:solidFill>
                  <a:srgbClr val="9B5770"/>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dia'!$D$15:$R$15</c:f>
              <c:numCache>
                <c:formatCode>General</c:formatCode>
                <c:ptCount val="15"/>
                <c:pt idx="0">
                  <c:v>13</c:v>
                </c:pt>
                <c:pt idx="1">
                  <c:v>11</c:v>
                </c:pt>
                <c:pt idx="2">
                  <c:v>14</c:v>
                </c:pt>
                <c:pt idx="3">
                  <c:v>10</c:v>
                </c:pt>
                <c:pt idx="4">
                  <c:v>10</c:v>
                </c:pt>
                <c:pt idx="5">
                  <c:v>14</c:v>
                </c:pt>
                <c:pt idx="6">
                  <c:v>10</c:v>
                </c:pt>
                <c:pt idx="7">
                  <c:v>12</c:v>
                </c:pt>
                <c:pt idx="8">
                  <c:v>12</c:v>
                </c:pt>
                <c:pt idx="9">
                  <c:v>15</c:v>
                </c:pt>
                <c:pt idx="10">
                  <c:v>14</c:v>
                </c:pt>
                <c:pt idx="11">
                  <c:v>14</c:v>
                </c:pt>
                <c:pt idx="12">
                  <c:v>17</c:v>
                </c:pt>
                <c:pt idx="14">
                  <c:v>19</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'5.5 dia'!$A$17:$C$17</c:f>
              <c:strCache>
                <c:ptCount val="3"/>
                <c:pt idx="0">
                  <c:v>30-44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A5DE-446F-9736-BC30722AC9F6}"/>
              </c:ext>
            </c:extLst>
          </c:dPt>
          <c:errBars>
            <c:errDir val="y"/>
            <c:errBarType val="both"/>
            <c:errValType val="cust"/>
            <c:noEndCap val="0"/>
            <c:plus>
              <c:numRef>
                <c:f>'5.5 dia'!$D$35:$R$35</c:f>
                <c:numCache>
                  <c:formatCode>"+"0</c:formatCode>
                  <c:ptCount val="15"/>
                  <c:pt idx="0">
                    <c:v>2</c:v>
                  </c:pt>
                  <c:pt idx="1">
                    <c:v>2.6000000000000014</c:v>
                  </c:pt>
                  <c:pt idx="2">
                    <c:v>2.6000000000000014</c:v>
                  </c:pt>
                  <c:pt idx="3">
                    <c:v>3.1000000000000014</c:v>
                  </c:pt>
                  <c:pt idx="4">
                    <c:v>1.6999999999999993</c:v>
                  </c:pt>
                  <c:pt idx="5">
                    <c:v>1.6999999999999993</c:v>
                  </c:pt>
                  <c:pt idx="6">
                    <c:v>2.3999999999999986</c:v>
                  </c:pt>
                  <c:pt idx="7">
                    <c:v>2.3999999999999986</c:v>
                  </c:pt>
                  <c:pt idx="8">
                    <c:v>2.3999999999999986</c:v>
                  </c:pt>
                  <c:pt idx="9">
                    <c:v>2.1000000000000014</c:v>
                  </c:pt>
                  <c:pt idx="10">
                    <c:v>2.8000000000000007</c:v>
                  </c:pt>
                  <c:pt idx="11">
                    <c:v>1.8999999999999986</c:v>
                  </c:pt>
                  <c:pt idx="12">
                    <c:v>2.8999999999999986</c:v>
                  </c:pt>
                  <c:pt idx="13">
                    <c:v>0</c:v>
                  </c:pt>
                  <c:pt idx="14">
                    <c:v>2.3999999999999986</c:v>
                  </c:pt>
                </c:numCache>
              </c:numRef>
            </c:plus>
            <c:minus>
              <c:numRef>
                <c:f>'5.5 dia'!$D$34:$R$34</c:f>
                <c:numCache>
                  <c:formatCode>"-"0</c:formatCode>
                  <c:ptCount val="15"/>
                  <c:pt idx="0">
                    <c:v>1.8999999999999986</c:v>
                  </c:pt>
                  <c:pt idx="1">
                    <c:v>2.6999999999999993</c:v>
                  </c:pt>
                  <c:pt idx="2">
                    <c:v>2.8999999999999986</c:v>
                  </c:pt>
                  <c:pt idx="3">
                    <c:v>2.5</c:v>
                  </c:pt>
                  <c:pt idx="4">
                    <c:v>2.1999999999999993</c:v>
                  </c:pt>
                  <c:pt idx="5">
                    <c:v>2.5</c:v>
                  </c:pt>
                  <c:pt idx="6">
                    <c:v>1.6999999999999993</c:v>
                  </c:pt>
                  <c:pt idx="7">
                    <c:v>1.6999999999999993</c:v>
                  </c:pt>
                  <c:pt idx="8">
                    <c:v>2</c:v>
                  </c:pt>
                  <c:pt idx="9">
                    <c:v>2.6000000000000014</c:v>
                  </c:pt>
                  <c:pt idx="10">
                    <c:v>1.9000000000000004</c:v>
                  </c:pt>
                  <c:pt idx="11">
                    <c:v>2.5999999999999996</c:v>
                  </c:pt>
                  <c:pt idx="12">
                    <c:v>2.1000000000000014</c:v>
                  </c:pt>
                  <c:pt idx="13">
                    <c:v>0</c:v>
                  </c:pt>
                  <c:pt idx="14">
                    <c:v>1.6000000000000014</c:v>
                  </c:pt>
                </c:numCache>
              </c:numRef>
            </c:minus>
            <c:spPr>
              <a:noFill/>
              <a:ln w="9525" cap="flat" cmpd="sng" algn="ctr">
                <a:solidFill>
                  <a:srgbClr val="9ECACA"/>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dia'!$D$17:$R$17</c:f>
              <c:numCache>
                <c:formatCode>General</c:formatCode>
                <c:ptCount val="15"/>
                <c:pt idx="0">
                  <c:v>20</c:v>
                </c:pt>
                <c:pt idx="1">
                  <c:v>18</c:v>
                </c:pt>
                <c:pt idx="2">
                  <c:v>20</c:v>
                </c:pt>
                <c:pt idx="3">
                  <c:v>18</c:v>
                </c:pt>
                <c:pt idx="4">
                  <c:v>17</c:v>
                </c:pt>
                <c:pt idx="5">
                  <c:v>17</c:v>
                </c:pt>
                <c:pt idx="6">
                  <c:v>16</c:v>
                </c:pt>
                <c:pt idx="7">
                  <c:v>15</c:v>
                </c:pt>
                <c:pt idx="8">
                  <c:v>17</c:v>
                </c:pt>
                <c:pt idx="9">
                  <c:v>19</c:v>
                </c:pt>
                <c:pt idx="10">
                  <c:v>17</c:v>
                </c:pt>
                <c:pt idx="11">
                  <c:v>17</c:v>
                </c:pt>
                <c:pt idx="12">
                  <c:v>20</c:v>
                </c:pt>
                <c:pt idx="14">
                  <c:v>22</c:v>
                </c:pt>
              </c:numCache>
            </c:numRef>
          </c:val>
          <c:smooth val="0"/>
          <c:extLst>
            <c:ext xmlns:c16="http://schemas.microsoft.com/office/drawing/2014/chart" uri="{C3380CC4-5D6E-409C-BE32-E72D297353CC}">
              <c16:uniqueId val="{00000000-4030-4330-BE80-1DCE6B4B8059}"/>
            </c:ext>
          </c:extLst>
        </c:ser>
        <c:ser>
          <c:idx val="1"/>
          <c:order val="1"/>
          <c:tx>
            <c:strRef>
              <c:f>'5.5 dia'!$A$18:$C$18</c:f>
              <c:strCache>
                <c:ptCount val="3"/>
                <c:pt idx="0">
                  <c:v>30-44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A5DE-446F-9736-BC30722AC9F6}"/>
              </c:ext>
            </c:extLst>
          </c:dPt>
          <c:errBars>
            <c:errDir val="y"/>
            <c:errBarType val="both"/>
            <c:errValType val="cust"/>
            <c:noEndCap val="0"/>
            <c:plus>
              <c:numRef>
                <c:f>'5.5 dia'!$D$37:$R$37</c:f>
                <c:numCache>
                  <c:formatCode>"+"0</c:formatCode>
                  <c:ptCount val="15"/>
                  <c:pt idx="0">
                    <c:v>1.5</c:v>
                  </c:pt>
                  <c:pt idx="1">
                    <c:v>2.6999999999999993</c:v>
                  </c:pt>
                  <c:pt idx="2">
                    <c:v>2.0999999999999996</c:v>
                  </c:pt>
                  <c:pt idx="3">
                    <c:v>2.9000000000000004</c:v>
                  </c:pt>
                  <c:pt idx="4">
                    <c:v>1.8000000000000007</c:v>
                  </c:pt>
                  <c:pt idx="5">
                    <c:v>1.8000000000000007</c:v>
                  </c:pt>
                  <c:pt idx="6">
                    <c:v>2.3000000000000007</c:v>
                  </c:pt>
                  <c:pt idx="7">
                    <c:v>2.1999999999999993</c:v>
                  </c:pt>
                  <c:pt idx="8">
                    <c:v>2.0999999999999996</c:v>
                  </c:pt>
                  <c:pt idx="9">
                    <c:v>2.3000000000000007</c:v>
                  </c:pt>
                  <c:pt idx="10">
                    <c:v>2</c:v>
                  </c:pt>
                  <c:pt idx="11">
                    <c:v>2.4000000000000004</c:v>
                  </c:pt>
                  <c:pt idx="12">
                    <c:v>2.3999999999999986</c:v>
                  </c:pt>
                  <c:pt idx="13">
                    <c:v>0</c:v>
                  </c:pt>
                  <c:pt idx="14">
                    <c:v>2.3000000000000007</c:v>
                  </c:pt>
                </c:numCache>
              </c:numRef>
            </c:plus>
            <c:minus>
              <c:numRef>
                <c:f>'5.5 dia'!$D$36:$R$36</c:f>
                <c:numCache>
                  <c:formatCode>"-"0</c:formatCode>
                  <c:ptCount val="15"/>
                  <c:pt idx="0">
                    <c:v>2.0999999999999996</c:v>
                  </c:pt>
                  <c:pt idx="1">
                    <c:v>2.9000000000000004</c:v>
                  </c:pt>
                  <c:pt idx="2">
                    <c:v>2.9000000000000004</c:v>
                  </c:pt>
                  <c:pt idx="3">
                    <c:v>2.0999999999999996</c:v>
                  </c:pt>
                  <c:pt idx="4">
                    <c:v>1.9000000000000004</c:v>
                  </c:pt>
                  <c:pt idx="5">
                    <c:v>2.5</c:v>
                  </c:pt>
                  <c:pt idx="6">
                    <c:v>2.1999999999999993</c:v>
                  </c:pt>
                  <c:pt idx="7">
                    <c:v>1.7000000000000002</c:v>
                  </c:pt>
                  <c:pt idx="8">
                    <c:v>2.3000000000000007</c:v>
                  </c:pt>
                  <c:pt idx="9">
                    <c:v>2.4000000000000004</c:v>
                  </c:pt>
                  <c:pt idx="10">
                    <c:v>2.3000000000000007</c:v>
                  </c:pt>
                  <c:pt idx="11">
                    <c:v>1.8000000000000007</c:v>
                  </c:pt>
                  <c:pt idx="12">
                    <c:v>2.5</c:v>
                  </c:pt>
                  <c:pt idx="13">
                    <c:v>0</c:v>
                  </c:pt>
                  <c:pt idx="14">
                    <c:v>1.8000000000000007</c:v>
                  </c:pt>
                </c:numCache>
              </c:numRef>
            </c:minus>
            <c:spPr>
              <a:noFill/>
              <a:ln w="9525" cap="flat" cmpd="sng" algn="ctr">
                <a:solidFill>
                  <a:srgbClr val="9B5770"/>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dia'!$D$18:$R$18</c:f>
              <c:numCache>
                <c:formatCode>General</c:formatCode>
                <c:ptCount val="15"/>
                <c:pt idx="0">
                  <c:v>14</c:v>
                </c:pt>
                <c:pt idx="1">
                  <c:v>15</c:v>
                </c:pt>
                <c:pt idx="2">
                  <c:v>12</c:v>
                </c:pt>
                <c:pt idx="3">
                  <c:v>10</c:v>
                </c:pt>
                <c:pt idx="4">
                  <c:v>11</c:v>
                </c:pt>
                <c:pt idx="5">
                  <c:v>13</c:v>
                </c:pt>
                <c:pt idx="6">
                  <c:v>14</c:v>
                </c:pt>
                <c:pt idx="7">
                  <c:v>9</c:v>
                </c:pt>
                <c:pt idx="8">
                  <c:v>12</c:v>
                </c:pt>
                <c:pt idx="9">
                  <c:v>14</c:v>
                </c:pt>
                <c:pt idx="10">
                  <c:v>12</c:v>
                </c:pt>
                <c:pt idx="11">
                  <c:v>11</c:v>
                </c:pt>
                <c:pt idx="12">
                  <c:v>14</c:v>
                </c:pt>
                <c:pt idx="14">
                  <c:v>17</c:v>
                </c:pt>
              </c:numCache>
            </c:numRef>
          </c:val>
          <c:smooth val="0"/>
          <c:extLst>
            <c:ext xmlns:c16="http://schemas.microsoft.com/office/drawing/2014/chart" uri="{C3380CC4-5D6E-409C-BE32-E72D297353CC}">
              <c16:uniqueId val="{00000001-4030-4330-BE80-1DCE6B4B8059}"/>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'5.5 dia'!$A$20:$C$20</c:f>
              <c:strCache>
                <c:ptCount val="3"/>
                <c:pt idx="0">
                  <c:v>45-64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5693-4456-8242-004FCFE158ED}"/>
              </c:ext>
            </c:extLst>
          </c:dPt>
          <c:errBars>
            <c:errDir val="y"/>
            <c:errBarType val="both"/>
            <c:errValType val="cust"/>
            <c:noEndCap val="0"/>
            <c:plus>
              <c:numRef>
                <c:f>'5.5 dia'!$D$41:$R$41</c:f>
                <c:numCache>
                  <c:formatCode>"+"0</c:formatCode>
                  <c:ptCount val="15"/>
                  <c:pt idx="0">
                    <c:v>1.3999999999999986</c:v>
                  </c:pt>
                  <c:pt idx="1">
                    <c:v>1.5</c:v>
                  </c:pt>
                  <c:pt idx="2">
                    <c:v>2.3000000000000007</c:v>
                  </c:pt>
                  <c:pt idx="3">
                    <c:v>1.8999999999999986</c:v>
                  </c:pt>
                  <c:pt idx="4">
                    <c:v>1.8000000000000007</c:v>
                  </c:pt>
                  <c:pt idx="5">
                    <c:v>1.3000000000000007</c:v>
                  </c:pt>
                  <c:pt idx="6">
                    <c:v>1.5</c:v>
                  </c:pt>
                  <c:pt idx="7">
                    <c:v>1.3000000000000007</c:v>
                  </c:pt>
                  <c:pt idx="8">
                    <c:v>1.6999999999999993</c:v>
                  </c:pt>
                  <c:pt idx="9">
                    <c:v>1.3000000000000007</c:v>
                  </c:pt>
                  <c:pt idx="10">
                    <c:v>1.9000000000000004</c:v>
                  </c:pt>
                  <c:pt idx="11">
                    <c:v>1.1999999999999993</c:v>
                  </c:pt>
                  <c:pt idx="12">
                    <c:v>1.8999999999999986</c:v>
                  </c:pt>
                  <c:pt idx="13">
                    <c:v>0</c:v>
                  </c:pt>
                  <c:pt idx="14">
                    <c:v>1.3000000000000007</c:v>
                  </c:pt>
                </c:numCache>
              </c:numRef>
            </c:plus>
            <c:minus>
              <c:numRef>
                <c:f>'5.5 dia'!$D$40:$R$40</c:f>
                <c:numCache>
                  <c:formatCode>"-"0</c:formatCode>
                  <c:ptCount val="15"/>
                  <c:pt idx="0">
                    <c:v>1.5</c:v>
                  </c:pt>
                  <c:pt idx="1">
                    <c:v>2.3000000000000007</c:v>
                  </c:pt>
                  <c:pt idx="2">
                    <c:v>1.5999999999999996</c:v>
                  </c:pt>
                  <c:pt idx="3">
                    <c:v>2.3000000000000007</c:v>
                  </c:pt>
                  <c:pt idx="4">
                    <c:v>0.90000000000000036</c:v>
                  </c:pt>
                  <c:pt idx="5">
                    <c:v>1.5999999999999996</c:v>
                  </c:pt>
                  <c:pt idx="6">
                    <c:v>1.5</c:v>
                  </c:pt>
                  <c:pt idx="7">
                    <c:v>1.8000000000000007</c:v>
                  </c:pt>
                  <c:pt idx="8">
                    <c:v>1.4000000000000004</c:v>
                  </c:pt>
                  <c:pt idx="9">
                    <c:v>1.8000000000000007</c:v>
                  </c:pt>
                  <c:pt idx="10">
                    <c:v>1.1999999999999993</c:v>
                  </c:pt>
                  <c:pt idx="11">
                    <c:v>1.9000000000000004</c:v>
                  </c:pt>
                  <c:pt idx="12">
                    <c:v>1.5999999999999996</c:v>
                  </c:pt>
                  <c:pt idx="13">
                    <c:v>0</c:v>
                  </c:pt>
                  <c:pt idx="14">
                    <c:v>1.1999999999999993</c:v>
                  </c:pt>
                </c:numCache>
              </c:numRef>
            </c:minus>
            <c:spPr>
              <a:noFill/>
              <a:ln w="9525" cap="flat" cmpd="sng" algn="ctr">
                <a:solidFill>
                  <a:srgbClr val="9ECACA"/>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dia'!$D$20:$R$20</c:f>
              <c:numCache>
                <c:formatCode>General</c:formatCode>
                <c:ptCount val="15"/>
                <c:pt idx="0">
                  <c:v>15</c:v>
                </c:pt>
                <c:pt idx="1">
                  <c:v>13</c:v>
                </c:pt>
                <c:pt idx="2">
                  <c:v>13</c:v>
                </c:pt>
                <c:pt idx="3">
                  <c:v>15</c:v>
                </c:pt>
                <c:pt idx="4">
                  <c:v>12</c:v>
                </c:pt>
                <c:pt idx="5">
                  <c:v>14</c:v>
                </c:pt>
                <c:pt idx="6">
                  <c:v>13</c:v>
                </c:pt>
                <c:pt idx="7">
                  <c:v>14</c:v>
                </c:pt>
                <c:pt idx="8">
                  <c:v>13</c:v>
                </c:pt>
                <c:pt idx="9">
                  <c:v>15</c:v>
                </c:pt>
                <c:pt idx="10">
                  <c:v>13</c:v>
                </c:pt>
                <c:pt idx="11">
                  <c:v>13</c:v>
                </c:pt>
                <c:pt idx="12">
                  <c:v>17</c:v>
                </c:pt>
                <c:pt idx="14">
                  <c:v>16</c:v>
                </c:pt>
              </c:numCache>
            </c:numRef>
          </c:val>
          <c:smooth val="0"/>
          <c:extLst>
            <c:ext xmlns:c16="http://schemas.microsoft.com/office/drawing/2014/chart" uri="{C3380CC4-5D6E-409C-BE32-E72D297353CC}">
              <c16:uniqueId val="{00000000-AEB0-4A94-88DE-0B62C55F2E5E}"/>
            </c:ext>
          </c:extLst>
        </c:ser>
        <c:ser>
          <c:idx val="1"/>
          <c:order val="1"/>
          <c:tx>
            <c:strRef>
              <c:f>'5.5 dia'!$A$21:$C$21</c:f>
              <c:strCache>
                <c:ptCount val="3"/>
                <c:pt idx="0">
                  <c:v>45-64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5693-4456-8242-004FCFE158ED}"/>
              </c:ext>
            </c:extLst>
          </c:dPt>
          <c:errBars>
            <c:errDir val="y"/>
            <c:errBarType val="both"/>
            <c:errValType val="cust"/>
            <c:noEndCap val="0"/>
            <c:plus>
              <c:numRef>
                <c:f>'5.5 dia'!$D$43:$R$43</c:f>
                <c:numCache>
                  <c:formatCode>"+"0</c:formatCode>
                  <c:ptCount val="15"/>
                  <c:pt idx="0">
                    <c:v>1.6999999999999993</c:v>
                  </c:pt>
                  <c:pt idx="1">
                    <c:v>1.9000000000000004</c:v>
                  </c:pt>
                  <c:pt idx="2">
                    <c:v>1.4000000000000004</c:v>
                  </c:pt>
                  <c:pt idx="3">
                    <c:v>2.0999999999999996</c:v>
                  </c:pt>
                  <c:pt idx="4">
                    <c:v>0.90000000000000036</c:v>
                  </c:pt>
                  <c:pt idx="5">
                    <c:v>1.5</c:v>
                  </c:pt>
                  <c:pt idx="6">
                    <c:v>1.4000000000000004</c:v>
                  </c:pt>
                  <c:pt idx="7">
                    <c:v>1.1999999999999993</c:v>
                  </c:pt>
                  <c:pt idx="8">
                    <c:v>1.9000000000000004</c:v>
                  </c:pt>
                  <c:pt idx="9">
                    <c:v>1.5999999999999996</c:v>
                  </c:pt>
                  <c:pt idx="10">
                    <c:v>1</c:v>
                  </c:pt>
                  <c:pt idx="11">
                    <c:v>0.90000000000000036</c:v>
                  </c:pt>
                  <c:pt idx="12">
                    <c:v>1.4000000000000004</c:v>
                  </c:pt>
                  <c:pt idx="13">
                    <c:v>0</c:v>
                  </c:pt>
                  <c:pt idx="14">
                    <c:v>1.0999999999999996</c:v>
                  </c:pt>
                </c:numCache>
              </c:numRef>
            </c:plus>
            <c:minus>
              <c:numRef>
                <c:f>'5.5 dia'!$D$42:$R$42</c:f>
                <c:numCache>
                  <c:formatCode>"-"0</c:formatCode>
                  <c:ptCount val="15"/>
                  <c:pt idx="0">
                    <c:v>1</c:v>
                  </c:pt>
                  <c:pt idx="1">
                    <c:v>1.7000000000000002</c:v>
                  </c:pt>
                  <c:pt idx="2">
                    <c:v>2.0999999999999996</c:v>
                  </c:pt>
                  <c:pt idx="3">
                    <c:v>1.5</c:v>
                  </c:pt>
                  <c:pt idx="4">
                    <c:v>1.7000000000000002</c:v>
                  </c:pt>
                  <c:pt idx="5">
                    <c:v>1.3000000000000007</c:v>
                  </c:pt>
                  <c:pt idx="6">
                    <c:v>1.5</c:v>
                  </c:pt>
                  <c:pt idx="7">
                    <c:v>1.6999999999999993</c:v>
                  </c:pt>
                  <c:pt idx="8">
                    <c:v>0.90000000000000036</c:v>
                  </c:pt>
                  <c:pt idx="9">
                    <c:v>1.5</c:v>
                  </c:pt>
                  <c:pt idx="10">
                    <c:v>2</c:v>
                  </c:pt>
                  <c:pt idx="11">
                    <c:v>1.9000000000000004</c:v>
                  </c:pt>
                  <c:pt idx="12">
                    <c:v>1.9000000000000004</c:v>
                  </c:pt>
                  <c:pt idx="13">
                    <c:v>0</c:v>
                  </c:pt>
                  <c:pt idx="14">
                    <c:v>1.4000000000000004</c:v>
                  </c:pt>
                </c:numCache>
              </c:numRef>
            </c:minus>
            <c:spPr>
              <a:noFill/>
              <a:ln w="9525" cap="flat" cmpd="sng" algn="ctr">
                <a:solidFill>
                  <a:srgbClr val="9B5770"/>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dia'!$D$21:$R$21</c:f>
              <c:numCache>
                <c:formatCode>General</c:formatCode>
                <c:ptCount val="15"/>
                <c:pt idx="0">
                  <c:v>10</c:v>
                </c:pt>
                <c:pt idx="1">
                  <c:v>9</c:v>
                </c:pt>
                <c:pt idx="2">
                  <c:v>9</c:v>
                </c:pt>
                <c:pt idx="3">
                  <c:v>8</c:v>
                </c:pt>
                <c:pt idx="4">
                  <c:v>9</c:v>
                </c:pt>
                <c:pt idx="5">
                  <c:v>10</c:v>
                </c:pt>
                <c:pt idx="6">
                  <c:v>10</c:v>
                </c:pt>
                <c:pt idx="7">
                  <c:v>10</c:v>
                </c:pt>
                <c:pt idx="8">
                  <c:v>9</c:v>
                </c:pt>
                <c:pt idx="9">
                  <c:v>11</c:v>
                </c:pt>
                <c:pt idx="10">
                  <c:v>10</c:v>
                </c:pt>
                <c:pt idx="11">
                  <c:v>9</c:v>
                </c:pt>
                <c:pt idx="12">
                  <c:v>12</c:v>
                </c:pt>
                <c:pt idx="14">
                  <c:v>12</c:v>
                </c:pt>
              </c:numCache>
            </c:numRef>
          </c:val>
          <c:smooth val="0"/>
          <c:extLst>
            <c:ext xmlns:c16="http://schemas.microsoft.com/office/drawing/2014/chart" uri="{C3380CC4-5D6E-409C-BE32-E72D297353CC}">
              <c16:uniqueId val="{00000001-AEB0-4A94-88DE-0B62C55F2E5E}"/>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'5.5 dia'!$A$23:$C$23</c:f>
              <c:strCache>
                <c:ptCount val="3"/>
                <c:pt idx="0">
                  <c:v>65-84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A60C-4D75-BA10-04E0F26EC262}"/>
              </c:ext>
            </c:extLst>
          </c:dPt>
          <c:errBars>
            <c:errDir val="y"/>
            <c:errBarType val="both"/>
            <c:errValType val="cust"/>
            <c:noEndCap val="0"/>
            <c:plus>
              <c:numRef>
                <c:f>'5.5 dia'!$D$47:$R$47</c:f>
                <c:numCache>
                  <c:formatCode>"+"0</c:formatCode>
                  <c:ptCount val="15"/>
                  <c:pt idx="0">
                    <c:v>1.6999999999999993</c:v>
                  </c:pt>
                  <c:pt idx="1">
                    <c:v>2.4000000000000004</c:v>
                  </c:pt>
                  <c:pt idx="2">
                    <c:v>2.5999999999999996</c:v>
                  </c:pt>
                  <c:pt idx="3">
                    <c:v>1.8000000000000007</c:v>
                  </c:pt>
                  <c:pt idx="4">
                    <c:v>1.4000000000000004</c:v>
                  </c:pt>
                  <c:pt idx="5">
                    <c:v>1.0999999999999996</c:v>
                  </c:pt>
                  <c:pt idx="6">
                    <c:v>1.0999999999999996</c:v>
                  </c:pt>
                  <c:pt idx="7">
                    <c:v>0.90000000000000036</c:v>
                  </c:pt>
                  <c:pt idx="8">
                    <c:v>1.1999999999999993</c:v>
                  </c:pt>
                  <c:pt idx="9">
                    <c:v>0.90000000000000036</c:v>
                  </c:pt>
                  <c:pt idx="10">
                    <c:v>1</c:v>
                  </c:pt>
                  <c:pt idx="11">
                    <c:v>1.1999999999999993</c:v>
                  </c:pt>
                  <c:pt idx="12">
                    <c:v>1.1999999999999993</c:v>
                  </c:pt>
                  <c:pt idx="13">
                    <c:v>0</c:v>
                  </c:pt>
                  <c:pt idx="14">
                    <c:v>0.69999999999999929</c:v>
                  </c:pt>
                </c:numCache>
              </c:numRef>
            </c:plus>
            <c:minus>
              <c:numRef>
                <c:f>'5.5 dia'!$D$46:$R$46</c:f>
                <c:numCache>
                  <c:formatCode>"-"0</c:formatCode>
                  <c:ptCount val="15"/>
                  <c:pt idx="0">
                    <c:v>1.4000000000000004</c:v>
                  </c:pt>
                  <c:pt idx="1">
                    <c:v>2.3000000000000007</c:v>
                  </c:pt>
                  <c:pt idx="2">
                    <c:v>2</c:v>
                  </c:pt>
                  <c:pt idx="3">
                    <c:v>1.9000000000000004</c:v>
                  </c:pt>
                  <c:pt idx="4">
                    <c:v>1.4000000000000004</c:v>
                  </c:pt>
                  <c:pt idx="5">
                    <c:v>2</c:v>
                  </c:pt>
                  <c:pt idx="6">
                    <c:v>2</c:v>
                  </c:pt>
                  <c:pt idx="7">
                    <c:v>1.7999999999999998</c:v>
                  </c:pt>
                  <c:pt idx="8">
                    <c:v>1.7000000000000002</c:v>
                  </c:pt>
                  <c:pt idx="9">
                    <c:v>1.7999999999999998</c:v>
                  </c:pt>
                  <c:pt idx="10">
                    <c:v>1.7000000000000002</c:v>
                  </c:pt>
                  <c:pt idx="11">
                    <c:v>1.5999999999999996</c:v>
                  </c:pt>
                  <c:pt idx="12">
                    <c:v>1.6999999999999993</c:v>
                  </c:pt>
                  <c:pt idx="13">
                    <c:v>0</c:v>
                  </c:pt>
                  <c:pt idx="14">
                    <c:v>1.5</c:v>
                  </c:pt>
                </c:numCache>
              </c:numRef>
            </c:minus>
            <c:spPr>
              <a:noFill/>
              <a:ln w="9525" cap="flat" cmpd="sng" algn="ctr">
                <a:solidFill>
                  <a:srgbClr val="9ECACA"/>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dia'!$D$23:$R$23</c:f>
              <c:numCache>
                <c:formatCode>General</c:formatCode>
                <c:ptCount val="15"/>
                <c:pt idx="0">
                  <c:v>10</c:v>
                </c:pt>
                <c:pt idx="1">
                  <c:v>11</c:v>
                </c:pt>
                <c:pt idx="2">
                  <c:v>11</c:v>
                </c:pt>
                <c:pt idx="3">
                  <c:v>7</c:v>
                </c:pt>
                <c:pt idx="4">
                  <c:v>8</c:v>
                </c:pt>
                <c:pt idx="5">
                  <c:v>10</c:v>
                </c:pt>
                <c:pt idx="6">
                  <c:v>10</c:v>
                </c:pt>
                <c:pt idx="7">
                  <c:v>8</c:v>
                </c:pt>
                <c:pt idx="8">
                  <c:v>9</c:v>
                </c:pt>
                <c:pt idx="9">
                  <c:v>8</c:v>
                </c:pt>
                <c:pt idx="10">
                  <c:v>9</c:v>
                </c:pt>
                <c:pt idx="11">
                  <c:v>9</c:v>
                </c:pt>
                <c:pt idx="12">
                  <c:v>10</c:v>
                </c:pt>
                <c:pt idx="14">
                  <c:v>11</c:v>
                </c:pt>
              </c:numCache>
            </c:numRef>
          </c:val>
          <c:smooth val="0"/>
          <c:extLst>
            <c:ext xmlns:c16="http://schemas.microsoft.com/office/drawing/2014/chart" uri="{C3380CC4-5D6E-409C-BE32-E72D297353CC}">
              <c16:uniqueId val="{00000000-677C-491F-AA2D-9991546A12D6}"/>
            </c:ext>
          </c:extLst>
        </c:ser>
        <c:ser>
          <c:idx val="1"/>
          <c:order val="1"/>
          <c:tx>
            <c:strRef>
              <c:f>'5.5 dia'!$A$24:$C$24</c:f>
              <c:strCache>
                <c:ptCount val="3"/>
                <c:pt idx="0">
                  <c:v>65-84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A60C-4D75-BA10-04E0F26EC262}"/>
              </c:ext>
            </c:extLst>
          </c:dPt>
          <c:errBars>
            <c:errDir val="y"/>
            <c:errBarType val="both"/>
            <c:errValType val="cust"/>
            <c:noEndCap val="0"/>
            <c:plus>
              <c:numRef>
                <c:f>'5.5 dia'!$D$49:$R$49</c:f>
                <c:numCache>
                  <c:formatCode>"+"0</c:formatCode>
                  <c:ptCount val="15"/>
                  <c:pt idx="0">
                    <c:v>1.5999999999999996</c:v>
                  </c:pt>
                  <c:pt idx="1">
                    <c:v>1.9000000000000004</c:v>
                  </c:pt>
                  <c:pt idx="2">
                    <c:v>1.9000000000000004</c:v>
                  </c:pt>
                  <c:pt idx="3">
                    <c:v>2</c:v>
                  </c:pt>
                  <c:pt idx="4">
                    <c:v>1.4000000000000004</c:v>
                  </c:pt>
                  <c:pt idx="5">
                    <c:v>1.3000000000000007</c:v>
                  </c:pt>
                  <c:pt idx="6">
                    <c:v>0.79999999999999982</c:v>
                  </c:pt>
                  <c:pt idx="7">
                    <c:v>1.5</c:v>
                  </c:pt>
                  <c:pt idx="8">
                    <c:v>1</c:v>
                  </c:pt>
                  <c:pt idx="9">
                    <c:v>1.0999999999999996</c:v>
                  </c:pt>
                  <c:pt idx="10">
                    <c:v>1.2000000000000002</c:v>
                  </c:pt>
                  <c:pt idx="11">
                    <c:v>1.4000000000000004</c:v>
                  </c:pt>
                  <c:pt idx="12">
                    <c:v>1.8000000000000007</c:v>
                  </c:pt>
                  <c:pt idx="13">
                    <c:v>0</c:v>
                  </c:pt>
                  <c:pt idx="14">
                    <c:v>1.1999999999999993</c:v>
                  </c:pt>
                </c:numCache>
              </c:numRef>
            </c:plus>
            <c:minus>
              <c:numRef>
                <c:f>'5.5 dia'!$D$48:$R$48</c:f>
                <c:numCache>
                  <c:formatCode>"-"0</c:formatCode>
                  <c:ptCount val="15"/>
                  <c:pt idx="0">
                    <c:v>1.2999999999999998</c:v>
                  </c:pt>
                  <c:pt idx="1">
                    <c:v>2.2000000000000002</c:v>
                  </c:pt>
                  <c:pt idx="2">
                    <c:v>2</c:v>
                  </c:pt>
                  <c:pt idx="3">
                    <c:v>1.7999999999999998</c:v>
                  </c:pt>
                  <c:pt idx="4">
                    <c:v>1.2999999999999998</c:v>
                  </c:pt>
                  <c:pt idx="5">
                    <c:v>1.5</c:v>
                  </c:pt>
                  <c:pt idx="6">
                    <c:v>1.7000000000000002</c:v>
                  </c:pt>
                  <c:pt idx="7">
                    <c:v>1.0999999999999996</c:v>
                  </c:pt>
                  <c:pt idx="8">
                    <c:v>1.2999999999999998</c:v>
                  </c:pt>
                  <c:pt idx="9">
                    <c:v>1.5999999999999996</c:v>
                  </c:pt>
                  <c:pt idx="10">
                    <c:v>1.1000000000000001</c:v>
                  </c:pt>
                  <c:pt idx="11">
                    <c:v>0.90000000000000036</c:v>
                  </c:pt>
                  <c:pt idx="12">
                    <c:v>0.90000000000000036</c:v>
                  </c:pt>
                  <c:pt idx="13">
                    <c:v>0</c:v>
                  </c:pt>
                  <c:pt idx="14">
                    <c:v>0.70000000000000018</c:v>
                  </c:pt>
                </c:numCache>
              </c:numRef>
            </c:minus>
            <c:spPr>
              <a:noFill/>
              <a:ln w="9525" cap="flat" cmpd="sng" algn="ctr">
                <a:solidFill>
                  <a:srgbClr val="9B5770"/>
                </a:solidFill>
                <a:round/>
              </a:ln>
              <a:effectLst/>
            </c:spPr>
          </c:errBars>
          <c:cat>
            <c:numRef>
              <c:f>'5.5 dia'!$D$13:$R$13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'5.5 dia'!$D$24:$R$24</c:f>
              <c:numCache>
                <c:formatCode>General</c:formatCode>
                <c:ptCount val="15"/>
                <c:pt idx="0">
                  <c:v>7</c:v>
                </c:pt>
                <c:pt idx="1">
                  <c:v>8</c:v>
                </c:pt>
                <c:pt idx="2">
                  <c:v>7</c:v>
                </c:pt>
                <c:pt idx="3">
                  <c:v>6</c:v>
                </c:pt>
                <c:pt idx="4">
                  <c:v>6</c:v>
                </c:pt>
                <c:pt idx="5">
                  <c:v>7</c:v>
                </c:pt>
                <c:pt idx="6">
                  <c:v>6</c:v>
                </c:pt>
                <c:pt idx="7">
                  <c:v>6</c:v>
                </c:pt>
                <c:pt idx="8">
                  <c:v>5</c:v>
                </c:pt>
                <c:pt idx="9">
                  <c:v>7</c:v>
                </c:pt>
                <c:pt idx="10">
                  <c:v>5</c:v>
                </c:pt>
                <c:pt idx="11">
                  <c:v>5</c:v>
                </c:pt>
                <c:pt idx="12">
                  <c:v>7</c:v>
                </c:pt>
                <c:pt idx="14">
                  <c:v>7</c:v>
                </c:pt>
              </c:numCache>
            </c:numRef>
          </c:val>
          <c:smooth val="0"/>
          <c:extLst>
            <c:ext xmlns:c16="http://schemas.microsoft.com/office/drawing/2014/chart" uri="{C3380CC4-5D6E-409C-BE32-E72D297353CC}">
              <c16:uniqueId val="{00000001-677C-491F-AA2D-9991546A12D6}"/>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dia'!$A$13:$B$13</c:f>
              <c:strCache>
                <c:ptCount val="2"/>
                <c:pt idx="0">
                  <c:v>16-24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9993-44ED-A148-155B6D1F3867}"/>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9993-44ED-A148-155B6D1F3867}"/>
              </c:ext>
            </c:extLst>
          </c:dPt>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9993-44ED-A148-155B6D1F3867}"/>
              </c:ext>
            </c:extLst>
          </c:dPt>
          <c:errBars>
            <c:errDir val="y"/>
            <c:errBarType val="both"/>
            <c:errValType val="cust"/>
            <c:noEndCap val="0"/>
            <c:plus>
              <c:numRef>
                <c:f>'5.6 dia'!$C$31:$V$31</c:f>
                <c:numCache>
                  <c:formatCode>"±"\ 0.0</c:formatCode>
                  <c:ptCount val="20"/>
                  <c:pt idx="0">
                    <c:v>2</c:v>
                  </c:pt>
                  <c:pt idx="1">
                    <c:v>0</c:v>
                  </c:pt>
                  <c:pt idx="2">
                    <c:v>0</c:v>
                  </c:pt>
                  <c:pt idx="3">
                    <c:v>0</c:v>
                  </c:pt>
                  <c:pt idx="4">
                    <c:v>1.8</c:v>
                  </c:pt>
                  <c:pt idx="5">
                    <c:v>0</c:v>
                  </c:pt>
                  <c:pt idx="6">
                    <c:v>0</c:v>
                  </c:pt>
                  <c:pt idx="7">
                    <c:v>2.4</c:v>
                  </c:pt>
                  <c:pt idx="8">
                    <c:v>2.7</c:v>
                  </c:pt>
                  <c:pt idx="9">
                    <c:v>3.3</c:v>
                  </c:pt>
                  <c:pt idx="10">
                    <c:v>3.4</c:v>
                  </c:pt>
                  <c:pt idx="11">
                    <c:v>3.3</c:v>
                  </c:pt>
                  <c:pt idx="12">
                    <c:v>3.7</c:v>
                  </c:pt>
                  <c:pt idx="13">
                    <c:v>0</c:v>
                  </c:pt>
                  <c:pt idx="14">
                    <c:v>2.9</c:v>
                  </c:pt>
                  <c:pt idx="15">
                    <c:v>3.4</c:v>
                  </c:pt>
                  <c:pt idx="16">
                    <c:v>3.3</c:v>
                  </c:pt>
                  <c:pt idx="17">
                    <c:v>3.9</c:v>
                  </c:pt>
                  <c:pt idx="18">
                    <c:v>4.3</c:v>
                  </c:pt>
                  <c:pt idx="19">
                    <c:v>6.2</c:v>
                  </c:pt>
                </c:numCache>
              </c:numRef>
            </c:plus>
            <c:minus>
              <c:numRef>
                <c:f>'5.6 dia'!$C$31:$V$31</c:f>
                <c:numCache>
                  <c:formatCode>"±"\ 0.0</c:formatCode>
                  <c:ptCount val="20"/>
                  <c:pt idx="0">
                    <c:v>2</c:v>
                  </c:pt>
                  <c:pt idx="1">
                    <c:v>0</c:v>
                  </c:pt>
                  <c:pt idx="2">
                    <c:v>0</c:v>
                  </c:pt>
                  <c:pt idx="3">
                    <c:v>0</c:v>
                  </c:pt>
                  <c:pt idx="4">
                    <c:v>1.8</c:v>
                  </c:pt>
                  <c:pt idx="5">
                    <c:v>0</c:v>
                  </c:pt>
                  <c:pt idx="6">
                    <c:v>0</c:v>
                  </c:pt>
                  <c:pt idx="7">
                    <c:v>2.4</c:v>
                  </c:pt>
                  <c:pt idx="8">
                    <c:v>2.7</c:v>
                  </c:pt>
                  <c:pt idx="9">
                    <c:v>3.3</c:v>
                  </c:pt>
                  <c:pt idx="10">
                    <c:v>3.4</c:v>
                  </c:pt>
                  <c:pt idx="11">
                    <c:v>3.3</c:v>
                  </c:pt>
                  <c:pt idx="12">
                    <c:v>3.7</c:v>
                  </c:pt>
                  <c:pt idx="13">
                    <c:v>0</c:v>
                  </c:pt>
                  <c:pt idx="14">
                    <c:v>2.9</c:v>
                  </c:pt>
                  <c:pt idx="15">
                    <c:v>3.4</c:v>
                  </c:pt>
                  <c:pt idx="16">
                    <c:v>3.3</c:v>
                  </c:pt>
                  <c:pt idx="17">
                    <c:v>3.9</c:v>
                  </c:pt>
                  <c:pt idx="18">
                    <c:v>4.3</c:v>
                  </c:pt>
                  <c:pt idx="19">
                    <c:v>6.2</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dia'!$C$13:$V$13</c:f>
              <c:numCache>
                <c:formatCode>0.0</c:formatCode>
                <c:ptCount val="20"/>
                <c:pt idx="0">
                  <c:v>12.6</c:v>
                </c:pt>
                <c:pt idx="4">
                  <c:v>9</c:v>
                </c:pt>
                <c:pt idx="7">
                  <c:v>15.5</c:v>
                </c:pt>
                <c:pt idx="8">
                  <c:v>19.3</c:v>
                </c:pt>
                <c:pt idx="9">
                  <c:v>23.8</c:v>
                </c:pt>
                <c:pt idx="10">
                  <c:v>27.5</c:v>
                </c:pt>
                <c:pt idx="11">
                  <c:v>28.3</c:v>
                </c:pt>
                <c:pt idx="12">
                  <c:v>31.1</c:v>
                </c:pt>
                <c:pt idx="14">
                  <c:v>27.3</c:v>
                </c:pt>
                <c:pt idx="15">
                  <c:v>32.4</c:v>
                </c:pt>
                <c:pt idx="16">
                  <c:v>26.9</c:v>
                </c:pt>
                <c:pt idx="17">
                  <c:v>34.200000000000003</c:v>
                </c:pt>
                <c:pt idx="18">
                  <c:v>44.6</c:v>
                </c:pt>
                <c:pt idx="19">
                  <c:v>44</c:v>
                </c:pt>
              </c:numCache>
            </c:numRef>
          </c:val>
          <c:smooth val="0"/>
          <c:extLst>
            <c:ext xmlns:c16="http://schemas.microsoft.com/office/drawing/2014/chart" uri="{C3380CC4-5D6E-409C-BE32-E72D297353CC}">
              <c16:uniqueId val="{00000000-2728-4957-A807-0371698111B1}"/>
            </c:ext>
          </c:extLst>
        </c:ser>
        <c:ser>
          <c:idx val="1"/>
          <c:order val="1"/>
          <c:tx>
            <c:strRef>
              <c:f>'5.6 dia'!$A$14:$B$14</c:f>
              <c:strCache>
                <c:ptCount val="2"/>
                <c:pt idx="0">
                  <c:v>16-24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9993-44ED-A148-155B6D1F3867}"/>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9993-44ED-A148-155B6D1F3867}"/>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9993-44ED-A148-155B6D1F3867}"/>
              </c:ext>
            </c:extLst>
          </c:dPt>
          <c:errBars>
            <c:errDir val="y"/>
            <c:errBarType val="both"/>
            <c:errValType val="cust"/>
            <c:noEndCap val="0"/>
            <c:plus>
              <c:numRef>
                <c:f>'5.6 dia'!$C$32:$V$32</c:f>
                <c:numCache>
                  <c:formatCode>"±"\ 0.0</c:formatCode>
                  <c:ptCount val="20"/>
                  <c:pt idx="0">
                    <c:v>1.3</c:v>
                  </c:pt>
                  <c:pt idx="1">
                    <c:v>0</c:v>
                  </c:pt>
                  <c:pt idx="2">
                    <c:v>0</c:v>
                  </c:pt>
                  <c:pt idx="3">
                    <c:v>0</c:v>
                  </c:pt>
                  <c:pt idx="4">
                    <c:v>1.2</c:v>
                  </c:pt>
                  <c:pt idx="5">
                    <c:v>0</c:v>
                  </c:pt>
                  <c:pt idx="6">
                    <c:v>0</c:v>
                  </c:pt>
                  <c:pt idx="7">
                    <c:v>1.8</c:v>
                  </c:pt>
                  <c:pt idx="8">
                    <c:v>2.2000000000000002</c:v>
                  </c:pt>
                  <c:pt idx="9">
                    <c:v>2.4</c:v>
                  </c:pt>
                  <c:pt idx="10">
                    <c:v>2.6</c:v>
                  </c:pt>
                  <c:pt idx="11">
                    <c:v>2.5</c:v>
                  </c:pt>
                  <c:pt idx="12">
                    <c:v>2.7</c:v>
                  </c:pt>
                  <c:pt idx="13">
                    <c:v>0</c:v>
                  </c:pt>
                  <c:pt idx="14">
                    <c:v>2.2000000000000002</c:v>
                  </c:pt>
                  <c:pt idx="15">
                    <c:v>2.4</c:v>
                  </c:pt>
                  <c:pt idx="16">
                    <c:v>2.7</c:v>
                  </c:pt>
                  <c:pt idx="17">
                    <c:v>3.3</c:v>
                  </c:pt>
                  <c:pt idx="18">
                    <c:v>3.8</c:v>
                  </c:pt>
                  <c:pt idx="19">
                    <c:v>5.5</c:v>
                  </c:pt>
                </c:numCache>
              </c:numRef>
            </c:plus>
            <c:minus>
              <c:numRef>
                <c:f>'5.6 dia'!$C$32:$V$32</c:f>
                <c:numCache>
                  <c:formatCode>"±"\ 0.0</c:formatCode>
                  <c:ptCount val="20"/>
                  <c:pt idx="0">
                    <c:v>1.3</c:v>
                  </c:pt>
                  <c:pt idx="1">
                    <c:v>0</c:v>
                  </c:pt>
                  <c:pt idx="2">
                    <c:v>0</c:v>
                  </c:pt>
                  <c:pt idx="3">
                    <c:v>0</c:v>
                  </c:pt>
                  <c:pt idx="4">
                    <c:v>1.2</c:v>
                  </c:pt>
                  <c:pt idx="5">
                    <c:v>0</c:v>
                  </c:pt>
                  <c:pt idx="6">
                    <c:v>0</c:v>
                  </c:pt>
                  <c:pt idx="7">
                    <c:v>1.8</c:v>
                  </c:pt>
                  <c:pt idx="8">
                    <c:v>2.2000000000000002</c:v>
                  </c:pt>
                  <c:pt idx="9">
                    <c:v>2.4</c:v>
                  </c:pt>
                  <c:pt idx="10">
                    <c:v>2.6</c:v>
                  </c:pt>
                  <c:pt idx="11">
                    <c:v>2.5</c:v>
                  </c:pt>
                  <c:pt idx="12">
                    <c:v>2.7</c:v>
                  </c:pt>
                  <c:pt idx="13">
                    <c:v>0</c:v>
                  </c:pt>
                  <c:pt idx="14">
                    <c:v>2.2000000000000002</c:v>
                  </c:pt>
                  <c:pt idx="15">
                    <c:v>2.4</c:v>
                  </c:pt>
                  <c:pt idx="16">
                    <c:v>2.7</c:v>
                  </c:pt>
                  <c:pt idx="17">
                    <c:v>3.3</c:v>
                  </c:pt>
                  <c:pt idx="18">
                    <c:v>3.8</c:v>
                  </c:pt>
                  <c:pt idx="19">
                    <c:v>5.5</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dia'!$C$14:$V$14</c:f>
              <c:numCache>
                <c:formatCode>0.0</c:formatCode>
                <c:ptCount val="20"/>
                <c:pt idx="0">
                  <c:v>5.5</c:v>
                </c:pt>
                <c:pt idx="4">
                  <c:v>4</c:v>
                </c:pt>
                <c:pt idx="7">
                  <c:v>8.6999999999999993</c:v>
                </c:pt>
                <c:pt idx="8">
                  <c:v>11.1</c:v>
                </c:pt>
                <c:pt idx="9">
                  <c:v>11.4</c:v>
                </c:pt>
                <c:pt idx="10">
                  <c:v>13.1</c:v>
                </c:pt>
                <c:pt idx="11">
                  <c:v>13.3</c:v>
                </c:pt>
                <c:pt idx="12">
                  <c:v>13.4</c:v>
                </c:pt>
                <c:pt idx="14">
                  <c:v>14.1</c:v>
                </c:pt>
                <c:pt idx="15">
                  <c:v>13.6</c:v>
                </c:pt>
                <c:pt idx="16">
                  <c:v>15.3</c:v>
                </c:pt>
                <c:pt idx="17">
                  <c:v>22.7</c:v>
                </c:pt>
                <c:pt idx="18">
                  <c:v>26</c:v>
                </c:pt>
                <c:pt idx="19">
                  <c:v>26.2</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dia'!$A$15:$B$15</c:f>
              <c:strCache>
                <c:ptCount val="2"/>
                <c:pt idx="0">
                  <c:v>25-34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C749-44A8-8F2A-B88027B51019}"/>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C749-44A8-8F2A-B88027B51019}"/>
              </c:ext>
            </c:extLst>
          </c:dPt>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C749-44A8-8F2A-B88027B51019}"/>
              </c:ext>
            </c:extLst>
          </c:dPt>
          <c:errBars>
            <c:errDir val="y"/>
            <c:errBarType val="both"/>
            <c:errValType val="cust"/>
            <c:noEndCap val="0"/>
            <c:plus>
              <c:numRef>
                <c:f>'5.6 dia'!$C$33:$V$33</c:f>
                <c:numCache>
                  <c:formatCode>"±"\ 0.0</c:formatCode>
                  <c:ptCount val="20"/>
                  <c:pt idx="0">
                    <c:v>1.8</c:v>
                  </c:pt>
                  <c:pt idx="1">
                    <c:v>0</c:v>
                  </c:pt>
                  <c:pt idx="2">
                    <c:v>0</c:v>
                  </c:pt>
                  <c:pt idx="3">
                    <c:v>0</c:v>
                  </c:pt>
                  <c:pt idx="4">
                    <c:v>1.9</c:v>
                  </c:pt>
                  <c:pt idx="5">
                    <c:v>0</c:v>
                  </c:pt>
                  <c:pt idx="6">
                    <c:v>0</c:v>
                  </c:pt>
                  <c:pt idx="7">
                    <c:v>2.4</c:v>
                  </c:pt>
                  <c:pt idx="8">
                    <c:v>2.2999999999999998</c:v>
                  </c:pt>
                  <c:pt idx="9">
                    <c:v>3</c:v>
                  </c:pt>
                  <c:pt idx="10">
                    <c:v>3</c:v>
                  </c:pt>
                  <c:pt idx="11">
                    <c:v>3</c:v>
                  </c:pt>
                  <c:pt idx="12">
                    <c:v>3.1</c:v>
                  </c:pt>
                  <c:pt idx="13">
                    <c:v>0</c:v>
                  </c:pt>
                  <c:pt idx="14">
                    <c:v>3</c:v>
                  </c:pt>
                  <c:pt idx="15">
                    <c:v>3.3</c:v>
                  </c:pt>
                  <c:pt idx="16">
                    <c:v>2.9</c:v>
                  </c:pt>
                  <c:pt idx="17">
                    <c:v>3.5</c:v>
                  </c:pt>
                  <c:pt idx="18">
                    <c:v>3.6</c:v>
                  </c:pt>
                  <c:pt idx="19">
                    <c:v>5</c:v>
                  </c:pt>
                </c:numCache>
              </c:numRef>
            </c:plus>
            <c:minus>
              <c:numRef>
                <c:f>'5.6 dia'!$C$33:$V$33</c:f>
                <c:numCache>
                  <c:formatCode>"±"\ 0.0</c:formatCode>
                  <c:ptCount val="20"/>
                  <c:pt idx="0">
                    <c:v>1.8</c:v>
                  </c:pt>
                  <c:pt idx="1">
                    <c:v>0</c:v>
                  </c:pt>
                  <c:pt idx="2">
                    <c:v>0</c:v>
                  </c:pt>
                  <c:pt idx="3">
                    <c:v>0</c:v>
                  </c:pt>
                  <c:pt idx="4">
                    <c:v>1.9</c:v>
                  </c:pt>
                  <c:pt idx="5">
                    <c:v>0</c:v>
                  </c:pt>
                  <c:pt idx="6">
                    <c:v>0</c:v>
                  </c:pt>
                  <c:pt idx="7">
                    <c:v>2.4</c:v>
                  </c:pt>
                  <c:pt idx="8">
                    <c:v>2.2999999999999998</c:v>
                  </c:pt>
                  <c:pt idx="9">
                    <c:v>3</c:v>
                  </c:pt>
                  <c:pt idx="10">
                    <c:v>3</c:v>
                  </c:pt>
                  <c:pt idx="11">
                    <c:v>3</c:v>
                  </c:pt>
                  <c:pt idx="12">
                    <c:v>3.1</c:v>
                  </c:pt>
                  <c:pt idx="13">
                    <c:v>0</c:v>
                  </c:pt>
                  <c:pt idx="14">
                    <c:v>3</c:v>
                  </c:pt>
                  <c:pt idx="15">
                    <c:v>3.3</c:v>
                  </c:pt>
                  <c:pt idx="16">
                    <c:v>2.9</c:v>
                  </c:pt>
                  <c:pt idx="17">
                    <c:v>3.5</c:v>
                  </c:pt>
                  <c:pt idx="18">
                    <c:v>3.6</c:v>
                  </c:pt>
                  <c:pt idx="19">
                    <c:v>5</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dia'!$C$15:$V$15</c:f>
              <c:numCache>
                <c:formatCode>0.0</c:formatCode>
                <c:ptCount val="20"/>
                <c:pt idx="0">
                  <c:v>12.7</c:v>
                </c:pt>
                <c:pt idx="4">
                  <c:v>10.199999999999999</c:v>
                </c:pt>
                <c:pt idx="7">
                  <c:v>19.5</c:v>
                </c:pt>
                <c:pt idx="8">
                  <c:v>17.3</c:v>
                </c:pt>
                <c:pt idx="9">
                  <c:v>23.5</c:v>
                </c:pt>
                <c:pt idx="10">
                  <c:v>27.2</c:v>
                </c:pt>
                <c:pt idx="11">
                  <c:v>28.1</c:v>
                </c:pt>
                <c:pt idx="12">
                  <c:v>24.9</c:v>
                </c:pt>
                <c:pt idx="14">
                  <c:v>25.4</c:v>
                </c:pt>
                <c:pt idx="15">
                  <c:v>25.2</c:v>
                </c:pt>
                <c:pt idx="16">
                  <c:v>23.1</c:v>
                </c:pt>
                <c:pt idx="17">
                  <c:v>34.4</c:v>
                </c:pt>
                <c:pt idx="18">
                  <c:v>37.4</c:v>
                </c:pt>
                <c:pt idx="19">
                  <c:v>36.1</c:v>
                </c:pt>
              </c:numCache>
            </c:numRef>
          </c:val>
          <c:smooth val="0"/>
          <c:extLst>
            <c:ext xmlns:c16="http://schemas.microsoft.com/office/drawing/2014/chart" uri="{C3380CC4-5D6E-409C-BE32-E72D297353CC}">
              <c16:uniqueId val="{00000000-CCC9-4BDC-ADE3-A0BC3543447D}"/>
            </c:ext>
          </c:extLst>
        </c:ser>
        <c:ser>
          <c:idx val="1"/>
          <c:order val="1"/>
          <c:tx>
            <c:strRef>
              <c:f>'5.6 dia'!$A$16:$B$16</c:f>
              <c:strCache>
                <c:ptCount val="2"/>
                <c:pt idx="0">
                  <c:v>25-34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C749-44A8-8F2A-B88027B51019}"/>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C749-44A8-8F2A-B88027B51019}"/>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C749-44A8-8F2A-B88027B51019}"/>
              </c:ext>
            </c:extLst>
          </c:dPt>
          <c:errBars>
            <c:errDir val="y"/>
            <c:errBarType val="both"/>
            <c:errValType val="cust"/>
            <c:noEndCap val="0"/>
            <c:plus>
              <c:numRef>
                <c:f>'5.6 dia'!$C$34:$V$34</c:f>
                <c:numCache>
                  <c:formatCode>"±"\ 0.0</c:formatCode>
                  <c:ptCount val="20"/>
                  <c:pt idx="0">
                    <c:v>1.6</c:v>
                  </c:pt>
                  <c:pt idx="1">
                    <c:v>0</c:v>
                  </c:pt>
                  <c:pt idx="2">
                    <c:v>0</c:v>
                  </c:pt>
                  <c:pt idx="3">
                    <c:v>0</c:v>
                  </c:pt>
                  <c:pt idx="4">
                    <c:v>1.7</c:v>
                  </c:pt>
                  <c:pt idx="5">
                    <c:v>0</c:v>
                  </c:pt>
                  <c:pt idx="6">
                    <c:v>0</c:v>
                  </c:pt>
                  <c:pt idx="7">
                    <c:v>2.2000000000000002</c:v>
                  </c:pt>
                  <c:pt idx="8">
                    <c:v>2</c:v>
                  </c:pt>
                  <c:pt idx="9">
                    <c:v>2.5</c:v>
                  </c:pt>
                  <c:pt idx="10">
                    <c:v>2.6</c:v>
                  </c:pt>
                  <c:pt idx="11">
                    <c:v>2.6</c:v>
                  </c:pt>
                  <c:pt idx="12">
                    <c:v>2.8</c:v>
                  </c:pt>
                  <c:pt idx="13">
                    <c:v>0</c:v>
                  </c:pt>
                  <c:pt idx="14">
                    <c:v>2.6</c:v>
                  </c:pt>
                  <c:pt idx="15">
                    <c:v>3.2</c:v>
                  </c:pt>
                  <c:pt idx="16">
                    <c:v>2.8</c:v>
                  </c:pt>
                  <c:pt idx="17">
                    <c:v>3.1</c:v>
                  </c:pt>
                  <c:pt idx="18">
                    <c:v>3.2</c:v>
                  </c:pt>
                  <c:pt idx="19">
                    <c:v>4.8</c:v>
                  </c:pt>
                </c:numCache>
              </c:numRef>
            </c:plus>
            <c:minus>
              <c:numRef>
                <c:f>'5.6 dia'!$C$34:$V$34</c:f>
                <c:numCache>
                  <c:formatCode>"±"\ 0.0</c:formatCode>
                  <c:ptCount val="20"/>
                  <c:pt idx="0">
                    <c:v>1.6</c:v>
                  </c:pt>
                  <c:pt idx="1">
                    <c:v>0</c:v>
                  </c:pt>
                  <c:pt idx="2">
                    <c:v>0</c:v>
                  </c:pt>
                  <c:pt idx="3">
                    <c:v>0</c:v>
                  </c:pt>
                  <c:pt idx="4">
                    <c:v>1.7</c:v>
                  </c:pt>
                  <c:pt idx="5">
                    <c:v>0</c:v>
                  </c:pt>
                  <c:pt idx="6">
                    <c:v>0</c:v>
                  </c:pt>
                  <c:pt idx="7">
                    <c:v>2.2000000000000002</c:v>
                  </c:pt>
                  <c:pt idx="8">
                    <c:v>2</c:v>
                  </c:pt>
                  <c:pt idx="9">
                    <c:v>2.5</c:v>
                  </c:pt>
                  <c:pt idx="10">
                    <c:v>2.6</c:v>
                  </c:pt>
                  <c:pt idx="11">
                    <c:v>2.6</c:v>
                  </c:pt>
                  <c:pt idx="12">
                    <c:v>2.8</c:v>
                  </c:pt>
                  <c:pt idx="13">
                    <c:v>0</c:v>
                  </c:pt>
                  <c:pt idx="14">
                    <c:v>2.6</c:v>
                  </c:pt>
                  <c:pt idx="15">
                    <c:v>3.2</c:v>
                  </c:pt>
                  <c:pt idx="16">
                    <c:v>2.8</c:v>
                  </c:pt>
                  <c:pt idx="17">
                    <c:v>3.1</c:v>
                  </c:pt>
                  <c:pt idx="18">
                    <c:v>3.2</c:v>
                  </c:pt>
                  <c:pt idx="19">
                    <c:v>4.8</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dia'!$C$16:$V$16</c:f>
              <c:numCache>
                <c:formatCode>0.0</c:formatCode>
                <c:ptCount val="20"/>
                <c:pt idx="0">
                  <c:v>9.3000000000000007</c:v>
                </c:pt>
                <c:pt idx="4">
                  <c:v>8.1</c:v>
                </c:pt>
                <c:pt idx="7">
                  <c:v>14.1</c:v>
                </c:pt>
                <c:pt idx="8">
                  <c:v>12.1</c:v>
                </c:pt>
                <c:pt idx="9">
                  <c:v>16</c:v>
                </c:pt>
                <c:pt idx="10">
                  <c:v>19.100000000000001</c:v>
                </c:pt>
                <c:pt idx="11">
                  <c:v>18.2</c:v>
                </c:pt>
                <c:pt idx="12">
                  <c:v>14.3</c:v>
                </c:pt>
                <c:pt idx="14">
                  <c:v>16.3</c:v>
                </c:pt>
                <c:pt idx="15">
                  <c:v>18.399999999999999</c:v>
                </c:pt>
                <c:pt idx="16">
                  <c:v>19.399999999999999</c:v>
                </c:pt>
                <c:pt idx="17">
                  <c:v>21.7</c:v>
                </c:pt>
                <c:pt idx="18">
                  <c:v>26.5</c:v>
                </c:pt>
                <c:pt idx="19">
                  <c:v>31.7</c:v>
                </c:pt>
              </c:numCache>
            </c:numRef>
          </c:val>
          <c:smooth val="0"/>
          <c:extLst>
            <c:ext xmlns:c16="http://schemas.microsoft.com/office/drawing/2014/chart" uri="{C3380CC4-5D6E-409C-BE32-E72D297353CC}">
              <c16:uniqueId val="{00000001-CCC9-4BDC-ADE3-A0BC3543447D}"/>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dia'!$A$17:$B$17</c:f>
              <c:strCache>
                <c:ptCount val="2"/>
                <c:pt idx="0">
                  <c:v>35-44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1A24-42F0-8E24-DF9060790963}"/>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1A24-42F0-8E24-DF9060790963}"/>
              </c:ext>
            </c:extLst>
          </c:dPt>
          <c:dPt>
            <c:idx val="14"/>
            <c:marker>
              <c:symbol val="none"/>
            </c:marker>
            <c:bubble3D val="0"/>
            <c:spPr>
              <a:ln w="28575" cap="rnd">
                <a:solidFill>
                  <a:srgbClr val="9ECACA"/>
                </a:solidFill>
                <a:prstDash val="sysDash"/>
                <a:round/>
              </a:ln>
              <a:effectLst/>
            </c:spPr>
            <c:extLst>
              <c:ext xmlns:c16="http://schemas.microsoft.com/office/drawing/2014/chart" uri="{C3380CC4-5D6E-409C-BE32-E72D297353CC}">
                <c16:uniqueId val="{00000000-1239-4680-B225-89D6439BD95C}"/>
              </c:ext>
            </c:extLst>
          </c:dPt>
          <c:errBars>
            <c:errDir val="y"/>
            <c:errBarType val="both"/>
            <c:errValType val="cust"/>
            <c:noEndCap val="0"/>
            <c:plus>
              <c:numRef>
                <c:f>'5.6 dia'!$C$35:$V$35</c:f>
                <c:numCache>
                  <c:formatCode>"±"\ 0.0</c:formatCode>
                  <c:ptCount val="20"/>
                  <c:pt idx="0">
                    <c:v>2.1</c:v>
                  </c:pt>
                  <c:pt idx="1">
                    <c:v>0</c:v>
                  </c:pt>
                  <c:pt idx="2">
                    <c:v>0</c:v>
                  </c:pt>
                  <c:pt idx="3">
                    <c:v>0</c:v>
                  </c:pt>
                  <c:pt idx="4">
                    <c:v>2</c:v>
                  </c:pt>
                  <c:pt idx="5">
                    <c:v>0</c:v>
                  </c:pt>
                  <c:pt idx="6">
                    <c:v>0</c:v>
                  </c:pt>
                  <c:pt idx="7">
                    <c:v>2.4</c:v>
                  </c:pt>
                  <c:pt idx="8">
                    <c:v>2.5</c:v>
                  </c:pt>
                  <c:pt idx="9">
                    <c:v>3.2</c:v>
                  </c:pt>
                  <c:pt idx="10">
                    <c:v>3</c:v>
                  </c:pt>
                  <c:pt idx="11">
                    <c:v>2.8</c:v>
                  </c:pt>
                  <c:pt idx="12">
                    <c:v>2.8</c:v>
                  </c:pt>
                  <c:pt idx="13">
                    <c:v>0</c:v>
                  </c:pt>
                  <c:pt idx="14">
                    <c:v>2.5</c:v>
                  </c:pt>
                  <c:pt idx="15">
                    <c:v>3</c:v>
                  </c:pt>
                  <c:pt idx="16">
                    <c:v>3.1</c:v>
                  </c:pt>
                  <c:pt idx="17">
                    <c:v>3.1</c:v>
                  </c:pt>
                  <c:pt idx="18">
                    <c:v>3.1</c:v>
                  </c:pt>
                  <c:pt idx="19">
                    <c:v>4.4000000000000004</c:v>
                  </c:pt>
                </c:numCache>
              </c:numRef>
            </c:plus>
            <c:minus>
              <c:numRef>
                <c:f>'5.6 dia'!$C$35:$V$35</c:f>
                <c:numCache>
                  <c:formatCode>"±"\ 0.0</c:formatCode>
                  <c:ptCount val="20"/>
                  <c:pt idx="0">
                    <c:v>2.1</c:v>
                  </c:pt>
                  <c:pt idx="1">
                    <c:v>0</c:v>
                  </c:pt>
                  <c:pt idx="2">
                    <c:v>0</c:v>
                  </c:pt>
                  <c:pt idx="3">
                    <c:v>0</c:v>
                  </c:pt>
                  <c:pt idx="4">
                    <c:v>2</c:v>
                  </c:pt>
                  <c:pt idx="5">
                    <c:v>0</c:v>
                  </c:pt>
                  <c:pt idx="6">
                    <c:v>0</c:v>
                  </c:pt>
                  <c:pt idx="7">
                    <c:v>2.4</c:v>
                  </c:pt>
                  <c:pt idx="8">
                    <c:v>2.5</c:v>
                  </c:pt>
                  <c:pt idx="9">
                    <c:v>3.2</c:v>
                  </c:pt>
                  <c:pt idx="10">
                    <c:v>3</c:v>
                  </c:pt>
                  <c:pt idx="11">
                    <c:v>2.8</c:v>
                  </c:pt>
                  <c:pt idx="12">
                    <c:v>2.8</c:v>
                  </c:pt>
                  <c:pt idx="13">
                    <c:v>0</c:v>
                  </c:pt>
                  <c:pt idx="14">
                    <c:v>2.5</c:v>
                  </c:pt>
                  <c:pt idx="15">
                    <c:v>3</c:v>
                  </c:pt>
                  <c:pt idx="16">
                    <c:v>3.1</c:v>
                  </c:pt>
                  <c:pt idx="17">
                    <c:v>3.1</c:v>
                  </c:pt>
                  <c:pt idx="18">
                    <c:v>3.1</c:v>
                  </c:pt>
                  <c:pt idx="19">
                    <c:v>4.4000000000000004</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dia'!$C$17:$V$17</c:f>
              <c:numCache>
                <c:formatCode>0.0</c:formatCode>
                <c:ptCount val="20"/>
                <c:pt idx="0">
                  <c:v>15.8</c:v>
                </c:pt>
                <c:pt idx="4">
                  <c:v>12.9</c:v>
                </c:pt>
                <c:pt idx="7">
                  <c:v>19</c:v>
                </c:pt>
                <c:pt idx="8">
                  <c:v>19.600000000000001</c:v>
                </c:pt>
                <c:pt idx="9">
                  <c:v>25.3</c:v>
                </c:pt>
                <c:pt idx="10">
                  <c:v>27.7</c:v>
                </c:pt>
                <c:pt idx="11">
                  <c:v>25</c:v>
                </c:pt>
                <c:pt idx="12">
                  <c:v>22.7</c:v>
                </c:pt>
                <c:pt idx="14">
                  <c:v>24.3</c:v>
                </c:pt>
                <c:pt idx="15">
                  <c:v>22.8</c:v>
                </c:pt>
                <c:pt idx="16">
                  <c:v>25.6</c:v>
                </c:pt>
                <c:pt idx="17">
                  <c:v>27.4</c:v>
                </c:pt>
                <c:pt idx="18">
                  <c:v>32.4</c:v>
                </c:pt>
                <c:pt idx="19">
                  <c:v>30.6</c:v>
                </c:pt>
              </c:numCache>
            </c:numRef>
          </c:val>
          <c:smooth val="0"/>
          <c:extLst>
            <c:ext xmlns:c16="http://schemas.microsoft.com/office/drawing/2014/chart" uri="{C3380CC4-5D6E-409C-BE32-E72D297353CC}">
              <c16:uniqueId val="{00000000-863A-4EC8-B753-E3EA717B969C}"/>
            </c:ext>
          </c:extLst>
        </c:ser>
        <c:ser>
          <c:idx val="1"/>
          <c:order val="1"/>
          <c:tx>
            <c:strRef>
              <c:f>'5.6 dia'!$A$18:$B$18</c:f>
              <c:strCache>
                <c:ptCount val="2"/>
                <c:pt idx="0">
                  <c:v>35-44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1A24-42F0-8E24-DF9060790963}"/>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1A24-42F0-8E24-DF9060790963}"/>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6-1A24-42F0-8E24-DF9060790963}"/>
              </c:ext>
            </c:extLst>
          </c:dPt>
          <c:errBars>
            <c:errDir val="y"/>
            <c:errBarType val="both"/>
            <c:errValType val="cust"/>
            <c:noEndCap val="0"/>
            <c:plus>
              <c:numRef>
                <c:f>'5.6 dia'!$C$36:$V$36</c:f>
                <c:numCache>
                  <c:formatCode>"±"\ 0.0</c:formatCode>
                  <c:ptCount val="20"/>
                  <c:pt idx="0">
                    <c:v>1.6</c:v>
                  </c:pt>
                  <c:pt idx="1">
                    <c:v>0</c:v>
                  </c:pt>
                  <c:pt idx="2">
                    <c:v>0</c:v>
                  </c:pt>
                  <c:pt idx="3">
                    <c:v>0</c:v>
                  </c:pt>
                  <c:pt idx="4">
                    <c:v>1.6</c:v>
                  </c:pt>
                  <c:pt idx="5">
                    <c:v>0</c:v>
                  </c:pt>
                  <c:pt idx="6">
                    <c:v>0</c:v>
                  </c:pt>
                  <c:pt idx="7">
                    <c:v>2.2999999999999998</c:v>
                  </c:pt>
                  <c:pt idx="8">
                    <c:v>2</c:v>
                  </c:pt>
                  <c:pt idx="9">
                    <c:v>2.8</c:v>
                  </c:pt>
                  <c:pt idx="10">
                    <c:v>2.7</c:v>
                  </c:pt>
                  <c:pt idx="11">
                    <c:v>2.6</c:v>
                  </c:pt>
                  <c:pt idx="12">
                    <c:v>2.5</c:v>
                  </c:pt>
                  <c:pt idx="13">
                    <c:v>0</c:v>
                  </c:pt>
                  <c:pt idx="14">
                    <c:v>2.2000000000000002</c:v>
                  </c:pt>
                  <c:pt idx="15">
                    <c:v>2.4</c:v>
                  </c:pt>
                  <c:pt idx="16">
                    <c:v>2.5</c:v>
                  </c:pt>
                  <c:pt idx="17">
                    <c:v>2.8</c:v>
                  </c:pt>
                  <c:pt idx="18">
                    <c:v>2.9</c:v>
                  </c:pt>
                  <c:pt idx="19">
                    <c:v>4.2</c:v>
                  </c:pt>
                </c:numCache>
              </c:numRef>
            </c:plus>
            <c:minus>
              <c:numRef>
                <c:f>'5.6 dia'!$C$36:$V$36</c:f>
                <c:numCache>
                  <c:formatCode>"±"\ 0.0</c:formatCode>
                  <c:ptCount val="20"/>
                  <c:pt idx="0">
                    <c:v>1.6</c:v>
                  </c:pt>
                  <c:pt idx="1">
                    <c:v>0</c:v>
                  </c:pt>
                  <c:pt idx="2">
                    <c:v>0</c:v>
                  </c:pt>
                  <c:pt idx="3">
                    <c:v>0</c:v>
                  </c:pt>
                  <c:pt idx="4">
                    <c:v>1.6</c:v>
                  </c:pt>
                  <c:pt idx="5">
                    <c:v>0</c:v>
                  </c:pt>
                  <c:pt idx="6">
                    <c:v>0</c:v>
                  </c:pt>
                  <c:pt idx="7">
                    <c:v>2.2999999999999998</c:v>
                  </c:pt>
                  <c:pt idx="8">
                    <c:v>2</c:v>
                  </c:pt>
                  <c:pt idx="9">
                    <c:v>2.8</c:v>
                  </c:pt>
                  <c:pt idx="10">
                    <c:v>2.7</c:v>
                  </c:pt>
                  <c:pt idx="11">
                    <c:v>2.6</c:v>
                  </c:pt>
                  <c:pt idx="12">
                    <c:v>2.5</c:v>
                  </c:pt>
                  <c:pt idx="13">
                    <c:v>0</c:v>
                  </c:pt>
                  <c:pt idx="14">
                    <c:v>2.2000000000000002</c:v>
                  </c:pt>
                  <c:pt idx="15">
                    <c:v>2.4</c:v>
                  </c:pt>
                  <c:pt idx="16">
                    <c:v>2.5</c:v>
                  </c:pt>
                  <c:pt idx="17">
                    <c:v>2.8</c:v>
                  </c:pt>
                  <c:pt idx="18">
                    <c:v>2.9</c:v>
                  </c:pt>
                  <c:pt idx="19">
                    <c:v>4.2</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dia'!$C$18:$V$18</c:f>
              <c:numCache>
                <c:formatCode>0.0</c:formatCode>
                <c:ptCount val="20"/>
                <c:pt idx="0">
                  <c:v>8.5</c:v>
                </c:pt>
                <c:pt idx="4">
                  <c:v>7.8</c:v>
                </c:pt>
                <c:pt idx="7">
                  <c:v>16.3</c:v>
                </c:pt>
                <c:pt idx="8">
                  <c:v>11.4</c:v>
                </c:pt>
                <c:pt idx="9">
                  <c:v>16.399999999999999</c:v>
                </c:pt>
                <c:pt idx="10">
                  <c:v>19.899999999999999</c:v>
                </c:pt>
                <c:pt idx="11">
                  <c:v>19.399999999999999</c:v>
                </c:pt>
                <c:pt idx="12">
                  <c:v>15.8</c:v>
                </c:pt>
                <c:pt idx="14">
                  <c:v>14.7</c:v>
                </c:pt>
                <c:pt idx="15">
                  <c:v>13.5</c:v>
                </c:pt>
                <c:pt idx="16">
                  <c:v>12.9</c:v>
                </c:pt>
                <c:pt idx="17">
                  <c:v>17.399999999999999</c:v>
                </c:pt>
                <c:pt idx="18">
                  <c:v>22.1</c:v>
                </c:pt>
                <c:pt idx="19">
                  <c:v>28</c:v>
                </c:pt>
              </c:numCache>
            </c:numRef>
          </c:val>
          <c:smooth val="0"/>
          <c:extLst>
            <c:ext xmlns:c16="http://schemas.microsoft.com/office/drawing/2014/chart" uri="{C3380CC4-5D6E-409C-BE32-E72D297353CC}">
              <c16:uniqueId val="{00000001-863A-4EC8-B753-E3EA717B969C}"/>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dia'!$A$19:$B$19</c:f>
              <c:strCache>
                <c:ptCount val="2"/>
                <c:pt idx="0">
                  <c:v>45-54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2714-4BE4-90E5-B5F61EAB4B85}"/>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2714-4BE4-90E5-B5F61EAB4B85}"/>
              </c:ext>
            </c:extLst>
          </c:dPt>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2714-4BE4-90E5-B5F61EAB4B85}"/>
              </c:ext>
            </c:extLst>
          </c:dPt>
          <c:errBars>
            <c:errDir val="y"/>
            <c:errBarType val="both"/>
            <c:errValType val="cust"/>
            <c:noEndCap val="0"/>
            <c:plus>
              <c:numRef>
                <c:f>'5.6 dia'!$C$37:$V$37</c:f>
                <c:numCache>
                  <c:formatCode>"±"\ 0.0</c:formatCode>
                  <c:ptCount val="20"/>
                  <c:pt idx="0">
                    <c:v>2.6</c:v>
                  </c:pt>
                  <c:pt idx="1">
                    <c:v>0</c:v>
                  </c:pt>
                  <c:pt idx="2">
                    <c:v>0</c:v>
                  </c:pt>
                  <c:pt idx="3">
                    <c:v>0</c:v>
                  </c:pt>
                  <c:pt idx="4">
                    <c:v>2.5</c:v>
                  </c:pt>
                  <c:pt idx="5">
                    <c:v>0</c:v>
                  </c:pt>
                  <c:pt idx="6">
                    <c:v>0</c:v>
                  </c:pt>
                  <c:pt idx="7">
                    <c:v>2.4</c:v>
                  </c:pt>
                  <c:pt idx="8">
                    <c:v>2.4</c:v>
                  </c:pt>
                  <c:pt idx="9">
                    <c:v>2.9</c:v>
                  </c:pt>
                  <c:pt idx="10">
                    <c:v>2.8</c:v>
                  </c:pt>
                  <c:pt idx="11">
                    <c:v>2.8</c:v>
                  </c:pt>
                  <c:pt idx="12">
                    <c:v>2.9</c:v>
                  </c:pt>
                  <c:pt idx="13">
                    <c:v>0</c:v>
                  </c:pt>
                  <c:pt idx="14">
                    <c:v>2.7</c:v>
                  </c:pt>
                  <c:pt idx="15">
                    <c:v>3</c:v>
                  </c:pt>
                  <c:pt idx="16">
                    <c:v>2.8</c:v>
                  </c:pt>
                  <c:pt idx="17">
                    <c:v>2.9</c:v>
                  </c:pt>
                  <c:pt idx="18">
                    <c:v>2.8</c:v>
                  </c:pt>
                  <c:pt idx="19">
                    <c:v>4</c:v>
                  </c:pt>
                </c:numCache>
              </c:numRef>
            </c:plus>
            <c:minus>
              <c:numRef>
                <c:f>'5.6 dia'!$C$37:$V$37</c:f>
                <c:numCache>
                  <c:formatCode>"±"\ 0.0</c:formatCode>
                  <c:ptCount val="20"/>
                  <c:pt idx="0">
                    <c:v>2.6</c:v>
                  </c:pt>
                  <c:pt idx="1">
                    <c:v>0</c:v>
                  </c:pt>
                  <c:pt idx="2">
                    <c:v>0</c:v>
                  </c:pt>
                  <c:pt idx="3">
                    <c:v>0</c:v>
                  </c:pt>
                  <c:pt idx="4">
                    <c:v>2.5</c:v>
                  </c:pt>
                  <c:pt idx="5">
                    <c:v>0</c:v>
                  </c:pt>
                  <c:pt idx="6">
                    <c:v>0</c:v>
                  </c:pt>
                  <c:pt idx="7">
                    <c:v>2.4</c:v>
                  </c:pt>
                  <c:pt idx="8">
                    <c:v>2.4</c:v>
                  </c:pt>
                  <c:pt idx="9">
                    <c:v>2.9</c:v>
                  </c:pt>
                  <c:pt idx="10">
                    <c:v>2.8</c:v>
                  </c:pt>
                  <c:pt idx="11">
                    <c:v>2.8</c:v>
                  </c:pt>
                  <c:pt idx="12">
                    <c:v>2.9</c:v>
                  </c:pt>
                  <c:pt idx="13">
                    <c:v>0</c:v>
                  </c:pt>
                  <c:pt idx="14">
                    <c:v>2.7</c:v>
                  </c:pt>
                  <c:pt idx="15">
                    <c:v>3</c:v>
                  </c:pt>
                  <c:pt idx="16">
                    <c:v>2.8</c:v>
                  </c:pt>
                  <c:pt idx="17">
                    <c:v>2.9</c:v>
                  </c:pt>
                  <c:pt idx="18">
                    <c:v>2.8</c:v>
                  </c:pt>
                  <c:pt idx="19">
                    <c:v>4</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dia'!$C$19:$V$19</c:f>
              <c:numCache>
                <c:formatCode>0.0</c:formatCode>
                <c:ptCount val="20"/>
                <c:pt idx="0">
                  <c:v>19.5</c:v>
                </c:pt>
                <c:pt idx="4">
                  <c:v>16.7</c:v>
                </c:pt>
                <c:pt idx="7">
                  <c:v>21.2</c:v>
                </c:pt>
                <c:pt idx="8">
                  <c:v>19.3</c:v>
                </c:pt>
                <c:pt idx="9">
                  <c:v>22.8</c:v>
                </c:pt>
                <c:pt idx="10">
                  <c:v>24.5</c:v>
                </c:pt>
                <c:pt idx="11">
                  <c:v>24.8</c:v>
                </c:pt>
                <c:pt idx="12">
                  <c:v>21.7</c:v>
                </c:pt>
                <c:pt idx="14">
                  <c:v>24.6</c:v>
                </c:pt>
                <c:pt idx="15">
                  <c:v>25.6</c:v>
                </c:pt>
                <c:pt idx="16">
                  <c:v>20.5</c:v>
                </c:pt>
                <c:pt idx="17">
                  <c:v>23.8</c:v>
                </c:pt>
                <c:pt idx="18">
                  <c:v>25.4</c:v>
                </c:pt>
                <c:pt idx="19">
                  <c:v>28</c:v>
                </c:pt>
              </c:numCache>
            </c:numRef>
          </c:val>
          <c:smooth val="0"/>
          <c:extLst>
            <c:ext xmlns:c16="http://schemas.microsoft.com/office/drawing/2014/chart" uri="{C3380CC4-5D6E-409C-BE32-E72D297353CC}">
              <c16:uniqueId val="{00000000-FE4A-4E28-995F-05528D7182D4}"/>
            </c:ext>
          </c:extLst>
        </c:ser>
        <c:ser>
          <c:idx val="1"/>
          <c:order val="1"/>
          <c:tx>
            <c:strRef>
              <c:f>'5.6 dia'!$A$20:$B$20</c:f>
              <c:strCache>
                <c:ptCount val="2"/>
                <c:pt idx="0">
                  <c:v>45-54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2714-4BE4-90E5-B5F61EAB4B85}"/>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2714-4BE4-90E5-B5F61EAB4B85}"/>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2714-4BE4-90E5-B5F61EAB4B85}"/>
              </c:ext>
            </c:extLst>
          </c:dPt>
          <c:errBars>
            <c:errDir val="y"/>
            <c:errBarType val="both"/>
            <c:errValType val="cust"/>
            <c:noEndCap val="0"/>
            <c:plus>
              <c:numRef>
                <c:f>'5.6 dia'!$C$38:$V$38</c:f>
                <c:numCache>
                  <c:formatCode>"±"\ 0.0</c:formatCode>
                  <c:ptCount val="20"/>
                  <c:pt idx="0">
                    <c:v>2</c:v>
                  </c:pt>
                  <c:pt idx="1">
                    <c:v>0</c:v>
                  </c:pt>
                  <c:pt idx="2">
                    <c:v>0</c:v>
                  </c:pt>
                  <c:pt idx="3">
                    <c:v>0</c:v>
                  </c:pt>
                  <c:pt idx="4">
                    <c:v>1.7</c:v>
                  </c:pt>
                  <c:pt idx="5">
                    <c:v>0</c:v>
                  </c:pt>
                  <c:pt idx="6">
                    <c:v>0</c:v>
                  </c:pt>
                  <c:pt idx="7">
                    <c:v>2.1</c:v>
                  </c:pt>
                  <c:pt idx="8">
                    <c:v>2</c:v>
                  </c:pt>
                  <c:pt idx="9">
                    <c:v>2.7</c:v>
                  </c:pt>
                  <c:pt idx="10">
                    <c:v>2.7</c:v>
                  </c:pt>
                  <c:pt idx="11">
                    <c:v>2.5</c:v>
                  </c:pt>
                  <c:pt idx="12">
                    <c:v>2.5</c:v>
                  </c:pt>
                  <c:pt idx="13">
                    <c:v>0</c:v>
                  </c:pt>
                  <c:pt idx="14">
                    <c:v>2.5</c:v>
                  </c:pt>
                  <c:pt idx="15">
                    <c:v>3</c:v>
                  </c:pt>
                  <c:pt idx="16">
                    <c:v>2.7</c:v>
                  </c:pt>
                  <c:pt idx="17">
                    <c:v>2.7</c:v>
                  </c:pt>
                  <c:pt idx="18">
                    <c:v>2.6</c:v>
                  </c:pt>
                  <c:pt idx="19">
                    <c:v>3.7</c:v>
                  </c:pt>
                </c:numCache>
              </c:numRef>
            </c:plus>
            <c:minus>
              <c:numRef>
                <c:f>'5.6 dia'!$C$38:$V$38</c:f>
                <c:numCache>
                  <c:formatCode>"±"\ 0.0</c:formatCode>
                  <c:ptCount val="20"/>
                  <c:pt idx="0">
                    <c:v>2</c:v>
                  </c:pt>
                  <c:pt idx="1">
                    <c:v>0</c:v>
                  </c:pt>
                  <c:pt idx="2">
                    <c:v>0</c:v>
                  </c:pt>
                  <c:pt idx="3">
                    <c:v>0</c:v>
                  </c:pt>
                  <c:pt idx="4">
                    <c:v>1.7</c:v>
                  </c:pt>
                  <c:pt idx="5">
                    <c:v>0</c:v>
                  </c:pt>
                  <c:pt idx="6">
                    <c:v>0</c:v>
                  </c:pt>
                  <c:pt idx="7">
                    <c:v>2.1</c:v>
                  </c:pt>
                  <c:pt idx="8">
                    <c:v>2</c:v>
                  </c:pt>
                  <c:pt idx="9">
                    <c:v>2.7</c:v>
                  </c:pt>
                  <c:pt idx="10">
                    <c:v>2.7</c:v>
                  </c:pt>
                  <c:pt idx="11">
                    <c:v>2.5</c:v>
                  </c:pt>
                  <c:pt idx="12">
                    <c:v>2.5</c:v>
                  </c:pt>
                  <c:pt idx="13">
                    <c:v>0</c:v>
                  </c:pt>
                  <c:pt idx="14">
                    <c:v>2.5</c:v>
                  </c:pt>
                  <c:pt idx="15">
                    <c:v>3</c:v>
                  </c:pt>
                  <c:pt idx="16">
                    <c:v>2.7</c:v>
                  </c:pt>
                  <c:pt idx="17">
                    <c:v>2.7</c:v>
                  </c:pt>
                  <c:pt idx="18">
                    <c:v>2.6</c:v>
                  </c:pt>
                  <c:pt idx="19">
                    <c:v>3.7</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dia'!$C$20:$V$20</c:f>
              <c:numCache>
                <c:formatCode>0.0</c:formatCode>
                <c:ptCount val="20"/>
                <c:pt idx="0">
                  <c:v>9.9</c:v>
                </c:pt>
                <c:pt idx="4">
                  <c:v>8</c:v>
                </c:pt>
                <c:pt idx="7">
                  <c:v>14.9</c:v>
                </c:pt>
                <c:pt idx="8">
                  <c:v>12.1</c:v>
                </c:pt>
                <c:pt idx="9">
                  <c:v>16.7</c:v>
                </c:pt>
                <c:pt idx="10">
                  <c:v>19.100000000000001</c:v>
                </c:pt>
                <c:pt idx="11">
                  <c:v>18</c:v>
                </c:pt>
                <c:pt idx="12">
                  <c:v>13.8</c:v>
                </c:pt>
                <c:pt idx="14">
                  <c:v>16.5</c:v>
                </c:pt>
                <c:pt idx="15">
                  <c:v>17.3</c:v>
                </c:pt>
                <c:pt idx="16">
                  <c:v>14.7</c:v>
                </c:pt>
                <c:pt idx="17">
                  <c:v>17</c:v>
                </c:pt>
                <c:pt idx="18">
                  <c:v>20</c:v>
                </c:pt>
                <c:pt idx="19">
                  <c:v>20.5</c:v>
                </c:pt>
              </c:numCache>
            </c:numRef>
          </c:val>
          <c:smooth val="0"/>
          <c:extLst>
            <c:ext xmlns:c16="http://schemas.microsoft.com/office/drawing/2014/chart" uri="{C3380CC4-5D6E-409C-BE32-E72D297353CC}">
              <c16:uniqueId val="{00000001-FE4A-4E28-995F-05528D7182D4}"/>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dia'!$B$18:$C$18</c:f>
              <c:strCache>
                <c:ptCount val="2"/>
                <c:pt idx="0">
                  <c:v>35-44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3-F005-460A-9CB9-F2889478B9D0}"/>
              </c:ext>
            </c:extLst>
          </c:dPt>
          <c:errBars>
            <c:errDir val="y"/>
            <c:errBarType val="both"/>
            <c:errValType val="cust"/>
            <c:noEndCap val="0"/>
            <c:plus>
              <c:numRef>
                <c:f>'5.1 dia'!$D$38:$M$38</c:f>
                <c:numCache>
                  <c:formatCode>"±"\ 0.0</c:formatCode>
                  <c:ptCount val="10"/>
                  <c:pt idx="0">
                    <c:v>2.7</c:v>
                  </c:pt>
                  <c:pt idx="1">
                    <c:v>2.6</c:v>
                  </c:pt>
                  <c:pt idx="2">
                    <c:v>2.9</c:v>
                  </c:pt>
                  <c:pt idx="3">
                    <c:v>0</c:v>
                  </c:pt>
                  <c:pt idx="4">
                    <c:v>2.1</c:v>
                  </c:pt>
                  <c:pt idx="5">
                    <c:v>2.6</c:v>
                  </c:pt>
                  <c:pt idx="6">
                    <c:v>2.6</c:v>
                  </c:pt>
                  <c:pt idx="7">
                    <c:v>2.6</c:v>
                  </c:pt>
                  <c:pt idx="8">
                    <c:v>2.9</c:v>
                  </c:pt>
                  <c:pt idx="9">
                    <c:v>2.6</c:v>
                  </c:pt>
                </c:numCache>
              </c:numRef>
            </c:plus>
            <c:minus>
              <c:numRef>
                <c:f>'5.1 dia'!$D$38:$M$38</c:f>
                <c:numCache>
                  <c:formatCode>"±"\ 0.0</c:formatCode>
                  <c:ptCount val="10"/>
                  <c:pt idx="0">
                    <c:v>2.7</c:v>
                  </c:pt>
                  <c:pt idx="1">
                    <c:v>2.6</c:v>
                  </c:pt>
                  <c:pt idx="2">
                    <c:v>2.9</c:v>
                  </c:pt>
                  <c:pt idx="3">
                    <c:v>0</c:v>
                  </c:pt>
                  <c:pt idx="4">
                    <c:v>2.1</c:v>
                  </c:pt>
                  <c:pt idx="5">
                    <c:v>2.6</c:v>
                  </c:pt>
                  <c:pt idx="6">
                    <c:v>2.6</c:v>
                  </c:pt>
                  <c:pt idx="7">
                    <c:v>2.6</c:v>
                  </c:pt>
                  <c:pt idx="8">
                    <c:v>2.9</c:v>
                  </c:pt>
                  <c:pt idx="9">
                    <c:v>2.6</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dia'!$D$18:$M$18</c:f>
              <c:numCache>
                <c:formatCode>0.0</c:formatCode>
                <c:ptCount val="10"/>
                <c:pt idx="0">
                  <c:v>80.3</c:v>
                </c:pt>
                <c:pt idx="1">
                  <c:v>79.8</c:v>
                </c:pt>
                <c:pt idx="2">
                  <c:v>75</c:v>
                </c:pt>
                <c:pt idx="4">
                  <c:v>86.5</c:v>
                </c:pt>
                <c:pt idx="5">
                  <c:v>86</c:v>
                </c:pt>
                <c:pt idx="6">
                  <c:v>83.7</c:v>
                </c:pt>
                <c:pt idx="7">
                  <c:v>82.7</c:v>
                </c:pt>
                <c:pt idx="8">
                  <c:v>77.7</c:v>
                </c:pt>
                <c:pt idx="9">
                  <c:v>81.5</c:v>
                </c:pt>
              </c:numCache>
            </c:numRef>
          </c:val>
          <c:smooth val="0"/>
          <c:extLst>
            <c:ext xmlns:c16="http://schemas.microsoft.com/office/drawing/2014/chart" uri="{C3380CC4-5D6E-409C-BE32-E72D297353CC}">
              <c16:uniqueId val="{00000000-2990-42C7-97F0-6873E5315AFF}"/>
            </c:ext>
          </c:extLst>
        </c:ser>
        <c:ser>
          <c:idx val="1"/>
          <c:order val="1"/>
          <c:tx>
            <c:strRef>
              <c:f>'5.1 dia'!$B$19:$C$19</c:f>
              <c:strCache>
                <c:ptCount val="2"/>
                <c:pt idx="0">
                  <c:v>35-44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2-F005-460A-9CB9-F2889478B9D0}"/>
              </c:ext>
            </c:extLst>
          </c:dPt>
          <c:errBars>
            <c:errDir val="y"/>
            <c:errBarType val="both"/>
            <c:errValType val="cust"/>
            <c:noEndCap val="0"/>
            <c:plus>
              <c:numRef>
                <c:f>'5.1 dia'!$D$39:$M$39</c:f>
                <c:numCache>
                  <c:formatCode>"±"\ 0.0</c:formatCode>
                  <c:ptCount val="10"/>
                  <c:pt idx="0">
                    <c:v>2.5</c:v>
                  </c:pt>
                  <c:pt idx="1">
                    <c:v>2.4</c:v>
                  </c:pt>
                  <c:pt idx="2">
                    <c:v>2.7</c:v>
                  </c:pt>
                  <c:pt idx="3">
                    <c:v>0</c:v>
                  </c:pt>
                  <c:pt idx="4">
                    <c:v>1.9</c:v>
                  </c:pt>
                  <c:pt idx="5">
                    <c:v>2.5</c:v>
                  </c:pt>
                  <c:pt idx="6">
                    <c:v>2.2000000000000002</c:v>
                  </c:pt>
                  <c:pt idx="7">
                    <c:v>2.6</c:v>
                  </c:pt>
                  <c:pt idx="8">
                    <c:v>2.5</c:v>
                  </c:pt>
                  <c:pt idx="9">
                    <c:v>2.5</c:v>
                  </c:pt>
                </c:numCache>
              </c:numRef>
            </c:plus>
            <c:minus>
              <c:numRef>
                <c:f>'5.1 dia'!$D$39:$M$39</c:f>
                <c:numCache>
                  <c:formatCode>"±"\ 0.0</c:formatCode>
                  <c:ptCount val="10"/>
                  <c:pt idx="0">
                    <c:v>2.5</c:v>
                  </c:pt>
                  <c:pt idx="1">
                    <c:v>2.4</c:v>
                  </c:pt>
                  <c:pt idx="2">
                    <c:v>2.7</c:v>
                  </c:pt>
                  <c:pt idx="3">
                    <c:v>0</c:v>
                  </c:pt>
                  <c:pt idx="4">
                    <c:v>1.9</c:v>
                  </c:pt>
                  <c:pt idx="5">
                    <c:v>2.5</c:v>
                  </c:pt>
                  <c:pt idx="6">
                    <c:v>2.2000000000000002</c:v>
                  </c:pt>
                  <c:pt idx="7">
                    <c:v>2.6</c:v>
                  </c:pt>
                  <c:pt idx="8">
                    <c:v>2.5</c:v>
                  </c:pt>
                  <c:pt idx="9">
                    <c:v>2.5</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dia'!$D$19:$M$19</c:f>
              <c:numCache>
                <c:formatCode>0.0</c:formatCode>
                <c:ptCount val="10"/>
                <c:pt idx="0">
                  <c:v>81.900000000000006</c:v>
                </c:pt>
                <c:pt idx="1">
                  <c:v>84.3</c:v>
                </c:pt>
                <c:pt idx="2">
                  <c:v>82.6</c:v>
                </c:pt>
                <c:pt idx="4">
                  <c:v>89.7</c:v>
                </c:pt>
                <c:pt idx="5">
                  <c:v>86.9</c:v>
                </c:pt>
                <c:pt idx="6">
                  <c:v>89</c:v>
                </c:pt>
                <c:pt idx="7">
                  <c:v>85.1</c:v>
                </c:pt>
                <c:pt idx="8">
                  <c:v>84.4</c:v>
                </c:pt>
                <c:pt idx="9">
                  <c:v>83.5</c:v>
                </c:pt>
              </c:numCache>
            </c:numRef>
          </c:val>
          <c:smooth val="0"/>
          <c:extLst>
            <c:ext xmlns:c16="http://schemas.microsoft.com/office/drawing/2014/chart" uri="{C3380CC4-5D6E-409C-BE32-E72D297353CC}">
              <c16:uniqueId val="{00000001-2990-42C7-97F0-6873E5315AF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dia'!$A$21:$B$21</c:f>
              <c:strCache>
                <c:ptCount val="2"/>
                <c:pt idx="0">
                  <c:v>55-64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4035-4709-AFB0-93A710385286}"/>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4035-4709-AFB0-93A710385286}"/>
              </c:ext>
            </c:extLst>
          </c:dPt>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4035-4709-AFB0-93A710385286}"/>
              </c:ext>
            </c:extLst>
          </c:dPt>
          <c:errBars>
            <c:errDir val="y"/>
            <c:errBarType val="both"/>
            <c:errValType val="cust"/>
            <c:noEndCap val="0"/>
            <c:plus>
              <c:numRef>
                <c:f>'5.6 dia'!$C$39:$V$39</c:f>
                <c:numCache>
                  <c:formatCode>"±"\ 0.0</c:formatCode>
                  <c:ptCount val="20"/>
                  <c:pt idx="0">
                    <c:v>2.7</c:v>
                  </c:pt>
                  <c:pt idx="1">
                    <c:v>0</c:v>
                  </c:pt>
                  <c:pt idx="2">
                    <c:v>0</c:v>
                  </c:pt>
                  <c:pt idx="3">
                    <c:v>0</c:v>
                  </c:pt>
                  <c:pt idx="4">
                    <c:v>2.9</c:v>
                  </c:pt>
                  <c:pt idx="5">
                    <c:v>0</c:v>
                  </c:pt>
                  <c:pt idx="6">
                    <c:v>0</c:v>
                  </c:pt>
                  <c:pt idx="7">
                    <c:v>3</c:v>
                  </c:pt>
                  <c:pt idx="8">
                    <c:v>2.9</c:v>
                  </c:pt>
                  <c:pt idx="9">
                    <c:v>3.3</c:v>
                  </c:pt>
                  <c:pt idx="10">
                    <c:v>3.1</c:v>
                  </c:pt>
                  <c:pt idx="11">
                    <c:v>2.9</c:v>
                  </c:pt>
                  <c:pt idx="12">
                    <c:v>3</c:v>
                  </c:pt>
                  <c:pt idx="13">
                    <c:v>0</c:v>
                  </c:pt>
                  <c:pt idx="14">
                    <c:v>2.7</c:v>
                  </c:pt>
                  <c:pt idx="15">
                    <c:v>2.9</c:v>
                  </c:pt>
                  <c:pt idx="16">
                    <c:v>2.6</c:v>
                  </c:pt>
                  <c:pt idx="17">
                    <c:v>3.1</c:v>
                  </c:pt>
                  <c:pt idx="18">
                    <c:v>3.5</c:v>
                  </c:pt>
                  <c:pt idx="19">
                    <c:v>4.5999999999999996</c:v>
                  </c:pt>
                </c:numCache>
              </c:numRef>
            </c:plus>
            <c:minus>
              <c:numRef>
                <c:f>'5.6 dia'!$C$39:$V$39</c:f>
                <c:numCache>
                  <c:formatCode>"±"\ 0.0</c:formatCode>
                  <c:ptCount val="20"/>
                  <c:pt idx="0">
                    <c:v>2.7</c:v>
                  </c:pt>
                  <c:pt idx="1">
                    <c:v>0</c:v>
                  </c:pt>
                  <c:pt idx="2">
                    <c:v>0</c:v>
                  </c:pt>
                  <c:pt idx="3">
                    <c:v>0</c:v>
                  </c:pt>
                  <c:pt idx="4">
                    <c:v>2.9</c:v>
                  </c:pt>
                  <c:pt idx="5">
                    <c:v>0</c:v>
                  </c:pt>
                  <c:pt idx="6">
                    <c:v>0</c:v>
                  </c:pt>
                  <c:pt idx="7">
                    <c:v>3</c:v>
                  </c:pt>
                  <c:pt idx="8">
                    <c:v>2.9</c:v>
                  </c:pt>
                  <c:pt idx="9">
                    <c:v>3.3</c:v>
                  </c:pt>
                  <c:pt idx="10">
                    <c:v>3.1</c:v>
                  </c:pt>
                  <c:pt idx="11">
                    <c:v>2.9</c:v>
                  </c:pt>
                  <c:pt idx="12">
                    <c:v>3</c:v>
                  </c:pt>
                  <c:pt idx="13">
                    <c:v>0</c:v>
                  </c:pt>
                  <c:pt idx="14">
                    <c:v>2.7</c:v>
                  </c:pt>
                  <c:pt idx="15">
                    <c:v>2.9</c:v>
                  </c:pt>
                  <c:pt idx="16">
                    <c:v>2.6</c:v>
                  </c:pt>
                  <c:pt idx="17">
                    <c:v>3.1</c:v>
                  </c:pt>
                  <c:pt idx="18">
                    <c:v>3.5</c:v>
                  </c:pt>
                  <c:pt idx="19">
                    <c:v>4.5999999999999996</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dia'!$C$21:$V$21</c:f>
              <c:numCache>
                <c:formatCode>0.0</c:formatCode>
                <c:ptCount val="20"/>
                <c:pt idx="0">
                  <c:v>25.4</c:v>
                </c:pt>
                <c:pt idx="4">
                  <c:v>21.3</c:v>
                </c:pt>
                <c:pt idx="7">
                  <c:v>23.1</c:v>
                </c:pt>
                <c:pt idx="8">
                  <c:v>20.7</c:v>
                </c:pt>
                <c:pt idx="9">
                  <c:v>22.9</c:v>
                </c:pt>
                <c:pt idx="10">
                  <c:v>27.3</c:v>
                </c:pt>
                <c:pt idx="11">
                  <c:v>26.9</c:v>
                </c:pt>
                <c:pt idx="12">
                  <c:v>22.3</c:v>
                </c:pt>
                <c:pt idx="14">
                  <c:v>25.7</c:v>
                </c:pt>
                <c:pt idx="15">
                  <c:v>23</c:v>
                </c:pt>
                <c:pt idx="16">
                  <c:v>18.600000000000001</c:v>
                </c:pt>
                <c:pt idx="17">
                  <c:v>26.1</c:v>
                </c:pt>
                <c:pt idx="18">
                  <c:v>28</c:v>
                </c:pt>
                <c:pt idx="19">
                  <c:v>26.4</c:v>
                </c:pt>
              </c:numCache>
            </c:numRef>
          </c:val>
          <c:smooth val="0"/>
          <c:extLst>
            <c:ext xmlns:c16="http://schemas.microsoft.com/office/drawing/2014/chart" uri="{C3380CC4-5D6E-409C-BE32-E72D297353CC}">
              <c16:uniqueId val="{00000000-FE09-4973-A520-F05A13D28BB7}"/>
            </c:ext>
          </c:extLst>
        </c:ser>
        <c:ser>
          <c:idx val="1"/>
          <c:order val="1"/>
          <c:tx>
            <c:strRef>
              <c:f>'5.6 dia'!$A$22:$B$22</c:f>
              <c:strCache>
                <c:ptCount val="2"/>
                <c:pt idx="0">
                  <c:v>55-64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4035-4709-AFB0-93A710385286}"/>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4035-4709-AFB0-93A710385286}"/>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4035-4709-AFB0-93A710385286}"/>
              </c:ext>
            </c:extLst>
          </c:dPt>
          <c:errBars>
            <c:errDir val="y"/>
            <c:errBarType val="both"/>
            <c:errValType val="cust"/>
            <c:noEndCap val="0"/>
            <c:plus>
              <c:numRef>
                <c:f>'5.6 dia'!$C$40:$V$40</c:f>
                <c:numCache>
                  <c:formatCode>"±"\ 0.0</c:formatCode>
                  <c:ptCount val="20"/>
                  <c:pt idx="0">
                    <c:v>2.1</c:v>
                  </c:pt>
                  <c:pt idx="1">
                    <c:v>0</c:v>
                  </c:pt>
                  <c:pt idx="2">
                    <c:v>0</c:v>
                  </c:pt>
                  <c:pt idx="3">
                    <c:v>0</c:v>
                  </c:pt>
                  <c:pt idx="4">
                    <c:v>2.2000000000000002</c:v>
                  </c:pt>
                  <c:pt idx="5">
                    <c:v>0</c:v>
                  </c:pt>
                  <c:pt idx="6">
                    <c:v>0</c:v>
                  </c:pt>
                  <c:pt idx="7">
                    <c:v>2.7</c:v>
                  </c:pt>
                  <c:pt idx="8">
                    <c:v>2.4</c:v>
                  </c:pt>
                  <c:pt idx="9">
                    <c:v>2.7</c:v>
                  </c:pt>
                  <c:pt idx="10">
                    <c:v>2.7</c:v>
                  </c:pt>
                  <c:pt idx="11">
                    <c:v>2.4</c:v>
                  </c:pt>
                  <c:pt idx="12">
                    <c:v>2.4</c:v>
                  </c:pt>
                  <c:pt idx="13">
                    <c:v>0</c:v>
                  </c:pt>
                  <c:pt idx="14">
                    <c:v>2.2000000000000002</c:v>
                  </c:pt>
                  <c:pt idx="15">
                    <c:v>2.2999999999999998</c:v>
                  </c:pt>
                  <c:pt idx="16">
                    <c:v>2.8</c:v>
                  </c:pt>
                  <c:pt idx="17">
                    <c:v>2.9</c:v>
                  </c:pt>
                  <c:pt idx="18">
                    <c:v>3.1</c:v>
                  </c:pt>
                  <c:pt idx="19">
                    <c:v>3.8</c:v>
                  </c:pt>
                </c:numCache>
              </c:numRef>
            </c:plus>
            <c:minus>
              <c:numRef>
                <c:f>'5.6 dia'!$C$40:$V$40</c:f>
                <c:numCache>
                  <c:formatCode>"±"\ 0.0</c:formatCode>
                  <c:ptCount val="20"/>
                  <c:pt idx="0">
                    <c:v>2.1</c:v>
                  </c:pt>
                  <c:pt idx="1">
                    <c:v>0</c:v>
                  </c:pt>
                  <c:pt idx="2">
                    <c:v>0</c:v>
                  </c:pt>
                  <c:pt idx="3">
                    <c:v>0</c:v>
                  </c:pt>
                  <c:pt idx="4">
                    <c:v>2.2000000000000002</c:v>
                  </c:pt>
                  <c:pt idx="5">
                    <c:v>0</c:v>
                  </c:pt>
                  <c:pt idx="6">
                    <c:v>0</c:v>
                  </c:pt>
                  <c:pt idx="7">
                    <c:v>2.7</c:v>
                  </c:pt>
                  <c:pt idx="8">
                    <c:v>2.4</c:v>
                  </c:pt>
                  <c:pt idx="9">
                    <c:v>2.7</c:v>
                  </c:pt>
                  <c:pt idx="10">
                    <c:v>2.7</c:v>
                  </c:pt>
                  <c:pt idx="11">
                    <c:v>2.4</c:v>
                  </c:pt>
                  <c:pt idx="12">
                    <c:v>2.4</c:v>
                  </c:pt>
                  <c:pt idx="13">
                    <c:v>0</c:v>
                  </c:pt>
                  <c:pt idx="14">
                    <c:v>2.2000000000000002</c:v>
                  </c:pt>
                  <c:pt idx="15">
                    <c:v>2.2999999999999998</c:v>
                  </c:pt>
                  <c:pt idx="16">
                    <c:v>2.8</c:v>
                  </c:pt>
                  <c:pt idx="17">
                    <c:v>2.9</c:v>
                  </c:pt>
                  <c:pt idx="18">
                    <c:v>3.1</c:v>
                  </c:pt>
                  <c:pt idx="19">
                    <c:v>3.8</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dia'!$C$22:$V$22</c:f>
              <c:numCache>
                <c:formatCode>0.0</c:formatCode>
                <c:ptCount val="20"/>
                <c:pt idx="0">
                  <c:v>11.5</c:v>
                </c:pt>
                <c:pt idx="4">
                  <c:v>9</c:v>
                </c:pt>
                <c:pt idx="7">
                  <c:v>15.1</c:v>
                </c:pt>
                <c:pt idx="8">
                  <c:v>10.6</c:v>
                </c:pt>
                <c:pt idx="9">
                  <c:v>12.9</c:v>
                </c:pt>
                <c:pt idx="10">
                  <c:v>16.600000000000001</c:v>
                </c:pt>
                <c:pt idx="11">
                  <c:v>15.8</c:v>
                </c:pt>
                <c:pt idx="12">
                  <c:v>14</c:v>
                </c:pt>
                <c:pt idx="14">
                  <c:v>14.7</c:v>
                </c:pt>
                <c:pt idx="15">
                  <c:v>12.2</c:v>
                </c:pt>
                <c:pt idx="16">
                  <c:v>15.6</c:v>
                </c:pt>
                <c:pt idx="17">
                  <c:v>18.100000000000001</c:v>
                </c:pt>
                <c:pt idx="18">
                  <c:v>19.2</c:v>
                </c:pt>
                <c:pt idx="19">
                  <c:v>15.4</c:v>
                </c:pt>
              </c:numCache>
            </c:numRef>
          </c:val>
          <c:smooth val="0"/>
          <c:extLst>
            <c:ext xmlns:c16="http://schemas.microsoft.com/office/drawing/2014/chart" uri="{C3380CC4-5D6E-409C-BE32-E72D297353CC}">
              <c16:uniqueId val="{00000001-FE09-4973-A520-F05A13D28BB7}"/>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dia'!$A$23:$B$23</c:f>
              <c:strCache>
                <c:ptCount val="2"/>
                <c:pt idx="0">
                  <c:v>65-74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B0ED-44B3-8A4B-C1E14F5421F0}"/>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B0ED-44B3-8A4B-C1E14F5421F0}"/>
              </c:ext>
            </c:extLst>
          </c:dPt>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B0ED-44B3-8A4B-C1E14F5421F0}"/>
              </c:ext>
            </c:extLst>
          </c:dPt>
          <c:errBars>
            <c:errDir val="y"/>
            <c:errBarType val="both"/>
            <c:errValType val="cust"/>
            <c:noEndCap val="0"/>
            <c:plus>
              <c:numRef>
                <c:f>'5.6 dia'!$C$41:$V$41</c:f>
                <c:numCache>
                  <c:formatCode>"±"\ 0.0</c:formatCode>
                  <c:ptCount val="20"/>
                  <c:pt idx="0">
                    <c:v>3</c:v>
                  </c:pt>
                  <c:pt idx="1">
                    <c:v>0</c:v>
                  </c:pt>
                  <c:pt idx="2">
                    <c:v>0</c:v>
                  </c:pt>
                  <c:pt idx="3">
                    <c:v>0</c:v>
                  </c:pt>
                  <c:pt idx="4">
                    <c:v>2.8</c:v>
                  </c:pt>
                  <c:pt idx="5">
                    <c:v>0</c:v>
                  </c:pt>
                  <c:pt idx="6">
                    <c:v>0</c:v>
                  </c:pt>
                  <c:pt idx="7">
                    <c:v>3.2</c:v>
                  </c:pt>
                  <c:pt idx="8">
                    <c:v>3.2</c:v>
                  </c:pt>
                  <c:pt idx="9">
                    <c:v>3.6</c:v>
                  </c:pt>
                  <c:pt idx="10">
                    <c:v>3.7</c:v>
                  </c:pt>
                  <c:pt idx="11">
                    <c:v>3.2</c:v>
                  </c:pt>
                  <c:pt idx="12">
                    <c:v>3.7</c:v>
                  </c:pt>
                  <c:pt idx="13">
                    <c:v>0</c:v>
                  </c:pt>
                  <c:pt idx="14">
                    <c:v>2.5</c:v>
                  </c:pt>
                  <c:pt idx="15">
                    <c:v>2.4</c:v>
                  </c:pt>
                  <c:pt idx="16">
                    <c:v>2.2999999999999998</c:v>
                  </c:pt>
                  <c:pt idx="17">
                    <c:v>2.7</c:v>
                  </c:pt>
                  <c:pt idx="18">
                    <c:v>2.8</c:v>
                  </c:pt>
                  <c:pt idx="19">
                    <c:v>4.2</c:v>
                  </c:pt>
                </c:numCache>
              </c:numRef>
            </c:plus>
            <c:minus>
              <c:numRef>
                <c:f>'5.6 dia'!$C$41:$V$41</c:f>
                <c:numCache>
                  <c:formatCode>"±"\ 0.0</c:formatCode>
                  <c:ptCount val="20"/>
                  <c:pt idx="0">
                    <c:v>3</c:v>
                  </c:pt>
                  <c:pt idx="1">
                    <c:v>0</c:v>
                  </c:pt>
                  <c:pt idx="2">
                    <c:v>0</c:v>
                  </c:pt>
                  <c:pt idx="3">
                    <c:v>0</c:v>
                  </c:pt>
                  <c:pt idx="4">
                    <c:v>2.8</c:v>
                  </c:pt>
                  <c:pt idx="5">
                    <c:v>0</c:v>
                  </c:pt>
                  <c:pt idx="6">
                    <c:v>0</c:v>
                  </c:pt>
                  <c:pt idx="7">
                    <c:v>3.2</c:v>
                  </c:pt>
                  <c:pt idx="8">
                    <c:v>3.2</c:v>
                  </c:pt>
                  <c:pt idx="9">
                    <c:v>3.6</c:v>
                  </c:pt>
                  <c:pt idx="10">
                    <c:v>3.7</c:v>
                  </c:pt>
                  <c:pt idx="11">
                    <c:v>3.2</c:v>
                  </c:pt>
                  <c:pt idx="12">
                    <c:v>3.7</c:v>
                  </c:pt>
                  <c:pt idx="13">
                    <c:v>0</c:v>
                  </c:pt>
                  <c:pt idx="14">
                    <c:v>2.5</c:v>
                  </c:pt>
                  <c:pt idx="15">
                    <c:v>2.4</c:v>
                  </c:pt>
                  <c:pt idx="16">
                    <c:v>2.2999999999999998</c:v>
                  </c:pt>
                  <c:pt idx="17">
                    <c:v>2.7</c:v>
                  </c:pt>
                  <c:pt idx="18">
                    <c:v>2.8</c:v>
                  </c:pt>
                  <c:pt idx="19">
                    <c:v>4.2</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dia'!$C$23:$V$23</c:f>
              <c:numCache>
                <c:formatCode>0.0</c:formatCode>
                <c:ptCount val="20"/>
                <c:pt idx="0">
                  <c:v>30.5</c:v>
                </c:pt>
                <c:pt idx="4">
                  <c:v>23</c:v>
                </c:pt>
                <c:pt idx="7">
                  <c:v>24.8</c:v>
                </c:pt>
                <c:pt idx="8">
                  <c:v>23</c:v>
                </c:pt>
                <c:pt idx="9">
                  <c:v>23.2</c:v>
                </c:pt>
                <c:pt idx="10">
                  <c:v>29.3</c:v>
                </c:pt>
                <c:pt idx="11">
                  <c:v>26.5</c:v>
                </c:pt>
                <c:pt idx="12">
                  <c:v>24.6</c:v>
                </c:pt>
                <c:pt idx="14">
                  <c:v>19.899999999999999</c:v>
                </c:pt>
                <c:pt idx="15">
                  <c:v>21.3</c:v>
                </c:pt>
                <c:pt idx="16">
                  <c:v>20.100000000000001</c:v>
                </c:pt>
                <c:pt idx="17">
                  <c:v>23</c:v>
                </c:pt>
                <c:pt idx="18">
                  <c:v>21.7</c:v>
                </c:pt>
                <c:pt idx="19">
                  <c:v>23.2</c:v>
                </c:pt>
              </c:numCache>
            </c:numRef>
          </c:val>
          <c:smooth val="0"/>
          <c:extLst>
            <c:ext xmlns:c16="http://schemas.microsoft.com/office/drawing/2014/chart" uri="{C3380CC4-5D6E-409C-BE32-E72D297353CC}">
              <c16:uniqueId val="{00000000-B5F4-4721-8B2F-4CF4525470B2}"/>
            </c:ext>
          </c:extLst>
        </c:ser>
        <c:ser>
          <c:idx val="1"/>
          <c:order val="1"/>
          <c:tx>
            <c:strRef>
              <c:f>'5.6 dia'!$A$24:$B$24</c:f>
              <c:strCache>
                <c:ptCount val="2"/>
                <c:pt idx="0">
                  <c:v>65-74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B0ED-44B3-8A4B-C1E14F5421F0}"/>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B0ED-44B3-8A4B-C1E14F5421F0}"/>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B0ED-44B3-8A4B-C1E14F5421F0}"/>
              </c:ext>
            </c:extLst>
          </c:dPt>
          <c:errBars>
            <c:errDir val="y"/>
            <c:errBarType val="both"/>
            <c:errValType val="cust"/>
            <c:noEndCap val="0"/>
            <c:plus>
              <c:numRef>
                <c:f>'5.6 dia'!$C$42:$V$42</c:f>
                <c:numCache>
                  <c:formatCode>"±"\ 0.0</c:formatCode>
                  <c:ptCount val="20"/>
                  <c:pt idx="0">
                    <c:v>2.2000000000000002</c:v>
                  </c:pt>
                  <c:pt idx="1">
                    <c:v>0</c:v>
                  </c:pt>
                  <c:pt idx="2">
                    <c:v>0</c:v>
                  </c:pt>
                  <c:pt idx="3">
                    <c:v>0</c:v>
                  </c:pt>
                  <c:pt idx="4">
                    <c:v>2</c:v>
                  </c:pt>
                  <c:pt idx="5">
                    <c:v>0</c:v>
                  </c:pt>
                  <c:pt idx="6">
                    <c:v>0</c:v>
                  </c:pt>
                  <c:pt idx="7">
                    <c:v>2.8</c:v>
                  </c:pt>
                  <c:pt idx="8">
                    <c:v>2.6</c:v>
                  </c:pt>
                  <c:pt idx="9">
                    <c:v>2.9</c:v>
                  </c:pt>
                  <c:pt idx="10">
                    <c:v>2.9</c:v>
                  </c:pt>
                  <c:pt idx="11">
                    <c:v>2.7</c:v>
                  </c:pt>
                  <c:pt idx="12">
                    <c:v>2.7</c:v>
                  </c:pt>
                  <c:pt idx="13">
                    <c:v>0</c:v>
                  </c:pt>
                  <c:pt idx="14">
                    <c:v>2.1</c:v>
                  </c:pt>
                  <c:pt idx="15">
                    <c:v>1.8</c:v>
                  </c:pt>
                  <c:pt idx="16">
                    <c:v>1.8</c:v>
                  </c:pt>
                  <c:pt idx="17">
                    <c:v>2.2999999999999998</c:v>
                  </c:pt>
                  <c:pt idx="18">
                    <c:v>2.2000000000000002</c:v>
                  </c:pt>
                  <c:pt idx="19">
                    <c:v>3.3</c:v>
                  </c:pt>
                </c:numCache>
              </c:numRef>
            </c:plus>
            <c:minus>
              <c:numRef>
                <c:f>'5.6 dia'!$C$42:$V$42</c:f>
                <c:numCache>
                  <c:formatCode>"±"\ 0.0</c:formatCode>
                  <c:ptCount val="20"/>
                  <c:pt idx="0">
                    <c:v>2.2000000000000002</c:v>
                  </c:pt>
                  <c:pt idx="1">
                    <c:v>0</c:v>
                  </c:pt>
                  <c:pt idx="2">
                    <c:v>0</c:v>
                  </c:pt>
                  <c:pt idx="3">
                    <c:v>0</c:v>
                  </c:pt>
                  <c:pt idx="4">
                    <c:v>2</c:v>
                  </c:pt>
                  <c:pt idx="5">
                    <c:v>0</c:v>
                  </c:pt>
                  <c:pt idx="6">
                    <c:v>0</c:v>
                  </c:pt>
                  <c:pt idx="7">
                    <c:v>2.8</c:v>
                  </c:pt>
                  <c:pt idx="8">
                    <c:v>2.6</c:v>
                  </c:pt>
                  <c:pt idx="9">
                    <c:v>2.9</c:v>
                  </c:pt>
                  <c:pt idx="10">
                    <c:v>2.9</c:v>
                  </c:pt>
                  <c:pt idx="11">
                    <c:v>2.7</c:v>
                  </c:pt>
                  <c:pt idx="12">
                    <c:v>2.7</c:v>
                  </c:pt>
                  <c:pt idx="13">
                    <c:v>0</c:v>
                  </c:pt>
                  <c:pt idx="14">
                    <c:v>2.1</c:v>
                  </c:pt>
                  <c:pt idx="15">
                    <c:v>1.8</c:v>
                  </c:pt>
                  <c:pt idx="16">
                    <c:v>1.8</c:v>
                  </c:pt>
                  <c:pt idx="17">
                    <c:v>2.2999999999999998</c:v>
                  </c:pt>
                  <c:pt idx="18">
                    <c:v>2.2000000000000002</c:v>
                  </c:pt>
                  <c:pt idx="19">
                    <c:v>3.3</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dia'!$C$24:$V$24</c:f>
              <c:numCache>
                <c:formatCode>0.0</c:formatCode>
                <c:ptCount val="20"/>
                <c:pt idx="0">
                  <c:v>11.5</c:v>
                </c:pt>
                <c:pt idx="4">
                  <c:v>8.9</c:v>
                </c:pt>
                <c:pt idx="7">
                  <c:v>14.1</c:v>
                </c:pt>
                <c:pt idx="8">
                  <c:v>10.7</c:v>
                </c:pt>
                <c:pt idx="9">
                  <c:v>11.4</c:v>
                </c:pt>
                <c:pt idx="10">
                  <c:v>14</c:v>
                </c:pt>
                <c:pt idx="11">
                  <c:v>13.9</c:v>
                </c:pt>
                <c:pt idx="12">
                  <c:v>10.199999999999999</c:v>
                </c:pt>
                <c:pt idx="14">
                  <c:v>10.6</c:v>
                </c:pt>
                <c:pt idx="15">
                  <c:v>9</c:v>
                </c:pt>
                <c:pt idx="16">
                  <c:v>9.6999999999999993</c:v>
                </c:pt>
                <c:pt idx="17">
                  <c:v>11.3</c:v>
                </c:pt>
                <c:pt idx="18">
                  <c:v>12.6</c:v>
                </c:pt>
                <c:pt idx="19">
                  <c:v>12.9</c:v>
                </c:pt>
              </c:numCache>
            </c:numRef>
          </c:val>
          <c:smooth val="0"/>
          <c:extLst>
            <c:ext xmlns:c16="http://schemas.microsoft.com/office/drawing/2014/chart" uri="{C3380CC4-5D6E-409C-BE32-E72D297353CC}">
              <c16:uniqueId val="{00000001-B5F4-4721-8B2F-4CF4525470B2}"/>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dia'!$A$25:$B$25</c:f>
              <c:strCache>
                <c:ptCount val="2"/>
                <c:pt idx="0">
                  <c:v>75-84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5C5F-4EE6-88B7-3850FE59ED99}"/>
              </c:ext>
            </c:extLst>
          </c:dPt>
          <c:dPt>
            <c:idx val="7"/>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5C5F-4EE6-88B7-3850FE59ED99}"/>
              </c:ext>
            </c:extLst>
          </c:dPt>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2-5C5F-4EE6-88B7-3850FE59ED99}"/>
              </c:ext>
            </c:extLst>
          </c:dPt>
          <c:errBars>
            <c:errDir val="y"/>
            <c:errBarType val="both"/>
            <c:errValType val="cust"/>
            <c:noEndCap val="0"/>
            <c:plus>
              <c:numRef>
                <c:f>'5.6 dia'!$C$43:$V$43</c:f>
                <c:numCache>
                  <c:formatCode>"±"\ 0.0</c:formatCode>
                  <c:ptCount val="20"/>
                  <c:pt idx="0">
                    <c:v>2.7</c:v>
                  </c:pt>
                  <c:pt idx="1">
                    <c:v>0</c:v>
                  </c:pt>
                  <c:pt idx="2">
                    <c:v>0</c:v>
                  </c:pt>
                  <c:pt idx="3">
                    <c:v>0</c:v>
                  </c:pt>
                  <c:pt idx="4">
                    <c:v>3.4</c:v>
                  </c:pt>
                  <c:pt idx="5">
                    <c:v>0</c:v>
                  </c:pt>
                  <c:pt idx="6">
                    <c:v>0</c:v>
                  </c:pt>
                  <c:pt idx="7">
                    <c:v>4</c:v>
                  </c:pt>
                  <c:pt idx="8">
                    <c:v>4</c:v>
                  </c:pt>
                  <c:pt idx="9">
                    <c:v>4.3</c:v>
                  </c:pt>
                  <c:pt idx="10">
                    <c:v>4</c:v>
                  </c:pt>
                  <c:pt idx="11">
                    <c:v>3.4</c:v>
                  </c:pt>
                  <c:pt idx="12">
                    <c:v>4.2</c:v>
                  </c:pt>
                  <c:pt idx="13">
                    <c:v>0</c:v>
                  </c:pt>
                  <c:pt idx="14">
                    <c:v>3.3</c:v>
                  </c:pt>
                  <c:pt idx="15">
                    <c:v>2.7</c:v>
                  </c:pt>
                  <c:pt idx="16">
                    <c:v>2.8</c:v>
                  </c:pt>
                  <c:pt idx="17">
                    <c:v>3.7</c:v>
                  </c:pt>
                  <c:pt idx="18">
                    <c:v>3.6</c:v>
                  </c:pt>
                  <c:pt idx="19">
                    <c:v>5.7</c:v>
                  </c:pt>
                </c:numCache>
              </c:numRef>
            </c:plus>
            <c:minus>
              <c:numRef>
                <c:f>'5.6 dia'!$C$43:$V$43</c:f>
                <c:numCache>
                  <c:formatCode>"±"\ 0.0</c:formatCode>
                  <c:ptCount val="20"/>
                  <c:pt idx="0">
                    <c:v>2.7</c:v>
                  </c:pt>
                  <c:pt idx="1">
                    <c:v>0</c:v>
                  </c:pt>
                  <c:pt idx="2">
                    <c:v>0</c:v>
                  </c:pt>
                  <c:pt idx="3">
                    <c:v>0</c:v>
                  </c:pt>
                  <c:pt idx="4">
                    <c:v>3.4</c:v>
                  </c:pt>
                  <c:pt idx="5">
                    <c:v>0</c:v>
                  </c:pt>
                  <c:pt idx="6">
                    <c:v>0</c:v>
                  </c:pt>
                  <c:pt idx="7">
                    <c:v>4</c:v>
                  </c:pt>
                  <c:pt idx="8">
                    <c:v>4</c:v>
                  </c:pt>
                  <c:pt idx="9">
                    <c:v>4.3</c:v>
                  </c:pt>
                  <c:pt idx="10">
                    <c:v>4</c:v>
                  </c:pt>
                  <c:pt idx="11">
                    <c:v>3.4</c:v>
                  </c:pt>
                  <c:pt idx="12">
                    <c:v>4.2</c:v>
                  </c:pt>
                  <c:pt idx="13">
                    <c:v>0</c:v>
                  </c:pt>
                  <c:pt idx="14">
                    <c:v>3.3</c:v>
                  </c:pt>
                  <c:pt idx="15">
                    <c:v>2.7</c:v>
                  </c:pt>
                  <c:pt idx="16">
                    <c:v>2.8</c:v>
                  </c:pt>
                  <c:pt idx="17">
                    <c:v>3.7</c:v>
                  </c:pt>
                  <c:pt idx="18">
                    <c:v>3.6</c:v>
                  </c:pt>
                  <c:pt idx="19">
                    <c:v>5.7</c:v>
                  </c:pt>
                </c:numCache>
              </c:numRef>
            </c:minus>
            <c:spPr>
              <a:noFill/>
              <a:ln w="9525" cap="flat" cmpd="sng" algn="ctr">
                <a:solidFill>
                  <a:srgbClr val="9ECACA"/>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dia'!$C$25:$V$25</c:f>
              <c:numCache>
                <c:formatCode>0.0</c:formatCode>
                <c:ptCount val="20"/>
                <c:pt idx="0">
                  <c:v>32.1</c:v>
                </c:pt>
                <c:pt idx="4">
                  <c:v>31.9</c:v>
                </c:pt>
                <c:pt idx="7">
                  <c:v>29.7</c:v>
                </c:pt>
                <c:pt idx="8">
                  <c:v>30</c:v>
                </c:pt>
                <c:pt idx="9">
                  <c:v>26.6</c:v>
                </c:pt>
                <c:pt idx="10">
                  <c:v>28.3</c:v>
                </c:pt>
                <c:pt idx="11">
                  <c:v>34.299999999999997</c:v>
                </c:pt>
                <c:pt idx="12">
                  <c:v>25</c:v>
                </c:pt>
                <c:pt idx="14">
                  <c:v>26</c:v>
                </c:pt>
                <c:pt idx="15">
                  <c:v>22.6</c:v>
                </c:pt>
                <c:pt idx="16">
                  <c:v>22.8</c:v>
                </c:pt>
                <c:pt idx="17">
                  <c:v>23.3</c:v>
                </c:pt>
                <c:pt idx="18">
                  <c:v>22.1</c:v>
                </c:pt>
                <c:pt idx="19">
                  <c:v>28.1</c:v>
                </c:pt>
              </c:numCache>
            </c:numRef>
          </c:val>
          <c:smooth val="0"/>
          <c:extLst>
            <c:ext xmlns:c16="http://schemas.microsoft.com/office/drawing/2014/chart" uri="{C3380CC4-5D6E-409C-BE32-E72D297353CC}">
              <c16:uniqueId val="{00000000-4E15-48D3-B6EF-DC974D57CF4D}"/>
            </c:ext>
          </c:extLst>
        </c:ser>
        <c:ser>
          <c:idx val="1"/>
          <c:order val="1"/>
          <c:tx>
            <c:strRef>
              <c:f>'5.6 dia'!$A$26:$B$26</c:f>
              <c:strCache>
                <c:ptCount val="2"/>
                <c:pt idx="0">
                  <c:v>75-84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3-5C5F-4EE6-88B7-3850FE59ED99}"/>
              </c:ext>
            </c:extLst>
          </c:dPt>
          <c:dPt>
            <c:idx val="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4-5C5F-4EE6-88B7-3850FE59ED99}"/>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5-5C5F-4EE6-88B7-3850FE59ED99}"/>
              </c:ext>
            </c:extLst>
          </c:dPt>
          <c:errBars>
            <c:errDir val="y"/>
            <c:errBarType val="both"/>
            <c:errValType val="cust"/>
            <c:noEndCap val="0"/>
            <c:plus>
              <c:numRef>
                <c:f>'5.6 dia'!$C$44:$V$44</c:f>
                <c:numCache>
                  <c:formatCode>"±"\ 0.0</c:formatCode>
                  <c:ptCount val="20"/>
                  <c:pt idx="0">
                    <c:v>2.5</c:v>
                  </c:pt>
                  <c:pt idx="1">
                    <c:v>0</c:v>
                  </c:pt>
                  <c:pt idx="2">
                    <c:v>0</c:v>
                  </c:pt>
                  <c:pt idx="3">
                    <c:v>0</c:v>
                  </c:pt>
                  <c:pt idx="4">
                    <c:v>3.1</c:v>
                  </c:pt>
                  <c:pt idx="5">
                    <c:v>0</c:v>
                  </c:pt>
                  <c:pt idx="6">
                    <c:v>0</c:v>
                  </c:pt>
                  <c:pt idx="7">
                    <c:v>3.4</c:v>
                  </c:pt>
                  <c:pt idx="8">
                    <c:v>3</c:v>
                  </c:pt>
                  <c:pt idx="9">
                    <c:v>3.3</c:v>
                  </c:pt>
                  <c:pt idx="10">
                    <c:v>3.8</c:v>
                  </c:pt>
                  <c:pt idx="11">
                    <c:v>3.4</c:v>
                  </c:pt>
                  <c:pt idx="12">
                    <c:v>3.9</c:v>
                  </c:pt>
                  <c:pt idx="13">
                    <c:v>0</c:v>
                  </c:pt>
                  <c:pt idx="14">
                    <c:v>2.9</c:v>
                  </c:pt>
                  <c:pt idx="15">
                    <c:v>2.2999999999999998</c:v>
                  </c:pt>
                  <c:pt idx="16">
                    <c:v>2.4</c:v>
                  </c:pt>
                  <c:pt idx="17">
                    <c:v>3</c:v>
                  </c:pt>
                  <c:pt idx="18">
                    <c:v>3.1</c:v>
                  </c:pt>
                  <c:pt idx="19">
                    <c:v>4.5</c:v>
                  </c:pt>
                </c:numCache>
              </c:numRef>
            </c:plus>
            <c:minus>
              <c:numRef>
                <c:f>'5.6 dia'!$C$44:$V$44</c:f>
                <c:numCache>
                  <c:formatCode>"±"\ 0.0</c:formatCode>
                  <c:ptCount val="20"/>
                  <c:pt idx="0">
                    <c:v>2.5</c:v>
                  </c:pt>
                  <c:pt idx="1">
                    <c:v>0</c:v>
                  </c:pt>
                  <c:pt idx="2">
                    <c:v>0</c:v>
                  </c:pt>
                  <c:pt idx="3">
                    <c:v>0</c:v>
                  </c:pt>
                  <c:pt idx="4">
                    <c:v>3.1</c:v>
                  </c:pt>
                  <c:pt idx="5">
                    <c:v>0</c:v>
                  </c:pt>
                  <c:pt idx="6">
                    <c:v>0</c:v>
                  </c:pt>
                  <c:pt idx="7">
                    <c:v>3.4</c:v>
                  </c:pt>
                  <c:pt idx="8">
                    <c:v>3</c:v>
                  </c:pt>
                  <c:pt idx="9">
                    <c:v>3.3</c:v>
                  </c:pt>
                  <c:pt idx="10">
                    <c:v>3.8</c:v>
                  </c:pt>
                  <c:pt idx="11">
                    <c:v>3.4</c:v>
                  </c:pt>
                  <c:pt idx="12">
                    <c:v>3.9</c:v>
                  </c:pt>
                  <c:pt idx="13">
                    <c:v>0</c:v>
                  </c:pt>
                  <c:pt idx="14">
                    <c:v>2.9</c:v>
                  </c:pt>
                  <c:pt idx="15">
                    <c:v>2.2999999999999998</c:v>
                  </c:pt>
                  <c:pt idx="16">
                    <c:v>2.4</c:v>
                  </c:pt>
                  <c:pt idx="17">
                    <c:v>3</c:v>
                  </c:pt>
                  <c:pt idx="18">
                    <c:v>3.1</c:v>
                  </c:pt>
                  <c:pt idx="19">
                    <c:v>4.5</c:v>
                  </c:pt>
                </c:numCache>
              </c:numRef>
            </c:minus>
            <c:spPr>
              <a:noFill/>
              <a:ln w="9525" cap="flat" cmpd="sng" algn="ctr">
                <a:solidFill>
                  <a:srgbClr val="9B5770"/>
                </a:solidFill>
                <a:round/>
              </a:ln>
              <a:effectLst/>
            </c:spPr>
          </c:errBars>
          <c:cat>
            <c:strRef>
              <c:f>'5.6 dia'!$C$12:$V$12</c:f>
              <c:strCache>
                <c:ptCount val="20"/>
                <c:pt idx="0">
                  <c:v>1980-1981</c:v>
                </c:pt>
                <c:pt idx="1">
                  <c:v>1982-1983</c:v>
                </c:pt>
                <c:pt idx="2">
                  <c:v>1984-1985</c:v>
                </c:pt>
                <c:pt idx="3">
                  <c:v>1986-1987</c:v>
                </c:pt>
                <c:pt idx="4">
                  <c:v>1988-1989</c:v>
                </c:pt>
                <c:pt idx="5">
                  <c:v>1990-1991</c:v>
                </c:pt>
                <c:pt idx="6">
                  <c:v>1992-1993</c:v>
                </c:pt>
                <c:pt idx="7">
                  <c:v>1994-1995</c:v>
                </c:pt>
                <c:pt idx="8">
                  <c:v>1996-1997</c:v>
                </c:pt>
                <c:pt idx="9">
                  <c:v>1998-1999</c:v>
                </c:pt>
                <c:pt idx="10">
                  <c:v>2000-2001</c:v>
                </c:pt>
                <c:pt idx="11">
                  <c:v>2002-2003</c:v>
                </c:pt>
                <c:pt idx="12">
                  <c:v>2004-2005</c:v>
                </c:pt>
                <c:pt idx="13">
                  <c:v>2006-2007</c:v>
                </c:pt>
                <c:pt idx="14">
                  <c:v>2008-2009</c:v>
                </c:pt>
                <c:pt idx="15">
                  <c:v>2010-2011</c:v>
                </c:pt>
                <c:pt idx="16">
                  <c:v>2012-2013</c:v>
                </c:pt>
                <c:pt idx="17">
                  <c:v>2014-2015</c:v>
                </c:pt>
                <c:pt idx="18">
                  <c:v>2016-2017</c:v>
                </c:pt>
                <c:pt idx="19">
                  <c:v>2018</c:v>
                </c:pt>
              </c:strCache>
            </c:strRef>
          </c:cat>
          <c:val>
            <c:numRef>
              <c:f>'5.6 dia'!$C$26:$V$26</c:f>
              <c:numCache>
                <c:formatCode>0.0</c:formatCode>
                <c:ptCount val="20"/>
                <c:pt idx="0">
                  <c:v>18.399999999999999</c:v>
                </c:pt>
                <c:pt idx="4">
                  <c:v>14.2</c:v>
                </c:pt>
                <c:pt idx="7">
                  <c:v>12.5</c:v>
                </c:pt>
                <c:pt idx="8">
                  <c:v>10.1</c:v>
                </c:pt>
                <c:pt idx="9">
                  <c:v>12.1</c:v>
                </c:pt>
                <c:pt idx="10">
                  <c:v>16.600000000000001</c:v>
                </c:pt>
                <c:pt idx="11">
                  <c:v>19.2</c:v>
                </c:pt>
                <c:pt idx="12">
                  <c:v>13.1</c:v>
                </c:pt>
                <c:pt idx="14">
                  <c:v>13.6</c:v>
                </c:pt>
                <c:pt idx="15">
                  <c:v>10.9</c:v>
                </c:pt>
                <c:pt idx="16">
                  <c:v>11.4</c:v>
                </c:pt>
                <c:pt idx="17">
                  <c:v>11.9</c:v>
                </c:pt>
                <c:pt idx="18">
                  <c:v>12.6</c:v>
                </c:pt>
                <c:pt idx="19">
                  <c:v>12.4</c:v>
                </c:pt>
              </c:numCache>
            </c:numRef>
          </c:val>
          <c:smooth val="0"/>
          <c:extLst>
            <c:ext xmlns:c16="http://schemas.microsoft.com/office/drawing/2014/chart" uri="{C3380CC4-5D6E-409C-BE32-E72D297353CC}">
              <c16:uniqueId val="{00000001-4E15-48D3-B6EF-DC974D57CF4D}"/>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'5.6 dia'!$A$27:$B$27</c:f>
              <c:strCache>
                <c:ptCount val="2"/>
                <c:pt idx="0">
                  <c:v>85+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99E7-4E4A-BE0F-6F8DFD2FA96F}"/>
              </c:ext>
            </c:extLst>
          </c:dPt>
          <c:errBars>
            <c:errDir val="y"/>
            <c:errBarType val="both"/>
            <c:errValType val="cust"/>
            <c:noEndCap val="0"/>
            <c:plus>
              <c:numRef>
                <c:extLst>
                  <c:ext xmlns:c15="http://schemas.microsoft.com/office/drawing/2012/chart" uri="{02D57815-91ED-43cb-92C2-25804820EDAC}">
                    <c15:fullRef>
                      <c15:sqref>'5.6 dia'!$C$45:$V$45</c15:sqref>
                    </c15:fullRef>
                  </c:ext>
                </c:extLst>
                <c:f>'5.6 dia'!$N$45:$V$45</c:f>
                <c:numCache>
                  <c:formatCode>"±"\ 0.0</c:formatCode>
                  <c:ptCount val="9"/>
                  <c:pt idx="0">
                    <c:v>4.5</c:v>
                  </c:pt>
                  <c:pt idx="1">
                    <c:v>7</c:v>
                  </c:pt>
                  <c:pt idx="2">
                    <c:v>0</c:v>
                  </c:pt>
                  <c:pt idx="3">
                    <c:v>5</c:v>
                  </c:pt>
                  <c:pt idx="4">
                    <c:v>4.7</c:v>
                  </c:pt>
                  <c:pt idx="5">
                    <c:v>4.5999999999999996</c:v>
                  </c:pt>
                  <c:pt idx="6">
                    <c:v>6</c:v>
                  </c:pt>
                  <c:pt idx="7">
                    <c:v>5.8</c:v>
                  </c:pt>
                  <c:pt idx="8">
                    <c:v>9.1999999999999993</c:v>
                  </c:pt>
                </c:numCache>
              </c:numRef>
            </c:plus>
            <c:minus>
              <c:numRef>
                <c:extLst>
                  <c:ext xmlns:c15="http://schemas.microsoft.com/office/drawing/2012/chart" uri="{02D57815-91ED-43cb-92C2-25804820EDAC}">
                    <c15:fullRef>
                      <c15:sqref>'5.6 dia'!$C$45:$V$45</c15:sqref>
                    </c15:fullRef>
                  </c:ext>
                </c:extLst>
                <c:f>'5.6 dia'!$N$45:$V$45</c:f>
                <c:numCache>
                  <c:formatCode>"±"\ 0.0</c:formatCode>
                  <c:ptCount val="9"/>
                  <c:pt idx="0">
                    <c:v>4.5</c:v>
                  </c:pt>
                  <c:pt idx="1">
                    <c:v>7</c:v>
                  </c:pt>
                  <c:pt idx="2">
                    <c:v>0</c:v>
                  </c:pt>
                  <c:pt idx="3">
                    <c:v>5</c:v>
                  </c:pt>
                  <c:pt idx="4">
                    <c:v>4.7</c:v>
                  </c:pt>
                  <c:pt idx="5">
                    <c:v>4.5999999999999996</c:v>
                  </c:pt>
                  <c:pt idx="6">
                    <c:v>6</c:v>
                  </c:pt>
                  <c:pt idx="7">
                    <c:v>5.8</c:v>
                  </c:pt>
                  <c:pt idx="8">
                    <c:v>9.1999999999999993</c:v>
                  </c:pt>
                </c:numCache>
              </c:numRef>
            </c:minus>
            <c:spPr>
              <a:noFill/>
              <a:ln w="9525" cap="flat" cmpd="sng" algn="ctr">
                <a:solidFill>
                  <a:srgbClr val="9ECACA"/>
                </a:solidFill>
                <a:round/>
              </a:ln>
              <a:effectLst/>
            </c:spPr>
          </c:errBars>
          <c:cat>
            <c:strRef>
              <c:extLst>
                <c:ext xmlns:c15="http://schemas.microsoft.com/office/drawing/2012/chart" uri="{02D57815-91ED-43cb-92C2-25804820EDAC}">
                  <c15:fullRef>
                    <c15:sqref>'5.6 dia'!$C$12:$V$12</c15:sqref>
                  </c15:fullRef>
                </c:ext>
              </c:extLst>
              <c:f>'5.6 dia'!$N$12:$V$12</c:f>
              <c:strCache>
                <c:ptCount val="9"/>
                <c:pt idx="0">
                  <c:v>2002-2003</c:v>
                </c:pt>
                <c:pt idx="1">
                  <c:v>2004-2005</c:v>
                </c:pt>
                <c:pt idx="2">
                  <c:v>2006-2007</c:v>
                </c:pt>
                <c:pt idx="3">
                  <c:v>2008-2009</c:v>
                </c:pt>
                <c:pt idx="4">
                  <c:v>2010-2011</c:v>
                </c:pt>
                <c:pt idx="5">
                  <c:v>2012-2013</c:v>
                </c:pt>
                <c:pt idx="6">
                  <c:v>2014-2015</c:v>
                </c:pt>
                <c:pt idx="7">
                  <c:v>2016-2017</c:v>
                </c:pt>
                <c:pt idx="8">
                  <c:v>2018</c:v>
                </c:pt>
              </c:strCache>
            </c:strRef>
          </c:cat>
          <c:val>
            <c:numRef>
              <c:extLst>
                <c:ext xmlns:c15="http://schemas.microsoft.com/office/drawing/2012/chart" uri="{02D57815-91ED-43cb-92C2-25804820EDAC}">
                  <c15:fullRef>
                    <c15:sqref>'5.6 dia'!$C$27:$V$27</c15:sqref>
                  </c15:fullRef>
                </c:ext>
              </c:extLst>
              <c:f>'5.6 dia'!$N$27:$V$27</c:f>
              <c:numCache>
                <c:formatCode>0.0</c:formatCode>
                <c:ptCount val="9"/>
                <c:pt idx="0">
                  <c:v>36.6</c:v>
                </c:pt>
                <c:pt idx="1">
                  <c:v>27.5</c:v>
                </c:pt>
                <c:pt idx="3">
                  <c:v>26.6</c:v>
                </c:pt>
                <c:pt idx="4">
                  <c:v>23.3</c:v>
                </c:pt>
                <c:pt idx="5">
                  <c:v>24.8</c:v>
                </c:pt>
                <c:pt idx="6">
                  <c:v>29.8</c:v>
                </c:pt>
                <c:pt idx="7">
                  <c:v>24.5</c:v>
                </c:pt>
                <c:pt idx="8">
                  <c:v>26.2</c:v>
                </c:pt>
              </c:numCache>
            </c:numRef>
          </c:val>
          <c:smooth val="0"/>
          <c:extLst>
            <c:ext xmlns:c16="http://schemas.microsoft.com/office/drawing/2014/chart" uri="{C3380CC4-5D6E-409C-BE32-E72D297353CC}">
              <c16:uniqueId val="{00000000-0905-42FD-A1F3-01B8A8E0D39B}"/>
            </c:ext>
          </c:extLst>
        </c:ser>
        <c:ser>
          <c:idx val="1"/>
          <c:order val="1"/>
          <c:tx>
            <c:strRef>
              <c:f>'5.6 dia'!$A$28:$B$28</c:f>
              <c:strCache>
                <c:ptCount val="2"/>
                <c:pt idx="0">
                  <c:v>85+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99E7-4E4A-BE0F-6F8DFD2FA96F}"/>
              </c:ext>
            </c:extLst>
          </c:dPt>
          <c:errBars>
            <c:errDir val="y"/>
            <c:errBarType val="both"/>
            <c:errValType val="cust"/>
            <c:noEndCap val="0"/>
            <c:plus>
              <c:numRef>
                <c:extLst>
                  <c:ext xmlns:c15="http://schemas.microsoft.com/office/drawing/2012/chart" uri="{02D57815-91ED-43cb-92C2-25804820EDAC}">
                    <c15:fullRef>
                      <c15:sqref>'5.6 dia'!$C$46:$V$46</c15:sqref>
                    </c15:fullRef>
                  </c:ext>
                </c:extLst>
                <c:f>'5.6 dia'!$N$46:$V$46</c:f>
                <c:numCache>
                  <c:formatCode>"±"\ 0.0</c:formatCode>
                  <c:ptCount val="9"/>
                  <c:pt idx="0">
                    <c:v>6</c:v>
                  </c:pt>
                  <c:pt idx="1">
                    <c:v>6.4</c:v>
                  </c:pt>
                  <c:pt idx="2">
                    <c:v>0</c:v>
                  </c:pt>
                  <c:pt idx="3">
                    <c:v>4.4000000000000004</c:v>
                  </c:pt>
                  <c:pt idx="4">
                    <c:v>5.0999999999999996</c:v>
                  </c:pt>
                  <c:pt idx="5">
                    <c:v>5.0999999999999996</c:v>
                  </c:pt>
                  <c:pt idx="6">
                    <c:v>6.3</c:v>
                  </c:pt>
                  <c:pt idx="7">
                    <c:v>7.3</c:v>
                  </c:pt>
                </c:numCache>
              </c:numRef>
            </c:plus>
            <c:minus>
              <c:numRef>
                <c:extLst>
                  <c:ext xmlns:c15="http://schemas.microsoft.com/office/drawing/2012/chart" uri="{02D57815-91ED-43cb-92C2-25804820EDAC}">
                    <c15:fullRef>
                      <c15:sqref>'5.6 dia'!$C$46:$V$46</c15:sqref>
                    </c15:fullRef>
                  </c:ext>
                </c:extLst>
                <c:f>'5.6 dia'!$N$46:$V$46</c:f>
                <c:numCache>
                  <c:formatCode>"±"\ 0.0</c:formatCode>
                  <c:ptCount val="9"/>
                  <c:pt idx="0">
                    <c:v>6</c:v>
                  </c:pt>
                  <c:pt idx="1">
                    <c:v>6.4</c:v>
                  </c:pt>
                  <c:pt idx="2">
                    <c:v>0</c:v>
                  </c:pt>
                  <c:pt idx="3">
                    <c:v>4.4000000000000004</c:v>
                  </c:pt>
                  <c:pt idx="4">
                    <c:v>5.0999999999999996</c:v>
                  </c:pt>
                  <c:pt idx="5">
                    <c:v>5.0999999999999996</c:v>
                  </c:pt>
                  <c:pt idx="6">
                    <c:v>6.3</c:v>
                  </c:pt>
                  <c:pt idx="7">
                    <c:v>7.3</c:v>
                  </c:pt>
                </c:numCache>
              </c:numRef>
            </c:minus>
            <c:spPr>
              <a:noFill/>
              <a:ln w="9525" cap="flat" cmpd="sng" algn="ctr">
                <a:solidFill>
                  <a:srgbClr val="9B5770"/>
                </a:solidFill>
                <a:round/>
              </a:ln>
              <a:effectLst/>
            </c:spPr>
          </c:errBars>
          <c:cat>
            <c:strRef>
              <c:extLst>
                <c:ext xmlns:c15="http://schemas.microsoft.com/office/drawing/2012/chart" uri="{02D57815-91ED-43cb-92C2-25804820EDAC}">
                  <c15:fullRef>
                    <c15:sqref>'5.6 dia'!$C$12:$V$12</c15:sqref>
                  </c15:fullRef>
                </c:ext>
              </c:extLst>
              <c:f>'5.6 dia'!$N$12:$V$12</c:f>
              <c:strCache>
                <c:ptCount val="9"/>
                <c:pt idx="0">
                  <c:v>2002-2003</c:v>
                </c:pt>
                <c:pt idx="1">
                  <c:v>2004-2005</c:v>
                </c:pt>
                <c:pt idx="2">
                  <c:v>2006-2007</c:v>
                </c:pt>
                <c:pt idx="3">
                  <c:v>2008-2009</c:v>
                </c:pt>
                <c:pt idx="4">
                  <c:v>2010-2011</c:v>
                </c:pt>
                <c:pt idx="5">
                  <c:v>2012-2013</c:v>
                </c:pt>
                <c:pt idx="6">
                  <c:v>2014-2015</c:v>
                </c:pt>
                <c:pt idx="7">
                  <c:v>2016-2017</c:v>
                </c:pt>
                <c:pt idx="8">
                  <c:v>2018</c:v>
                </c:pt>
              </c:strCache>
            </c:strRef>
          </c:cat>
          <c:val>
            <c:numRef>
              <c:extLst>
                <c:ext xmlns:c15="http://schemas.microsoft.com/office/drawing/2012/chart" uri="{02D57815-91ED-43cb-92C2-25804820EDAC}">
                  <c15:fullRef>
                    <c15:sqref>'5.6 dia'!$C$28:$V$28</c15:sqref>
                  </c15:fullRef>
                </c:ext>
              </c:extLst>
              <c:f>'5.6 dia'!$N$28:$V$28</c:f>
              <c:numCache>
                <c:formatCode>0.0</c:formatCode>
                <c:ptCount val="9"/>
                <c:pt idx="0">
                  <c:v>26.8</c:v>
                </c:pt>
                <c:pt idx="1">
                  <c:v>10.199999999999999</c:v>
                </c:pt>
                <c:pt idx="3">
                  <c:v>9.1999999999999993</c:v>
                </c:pt>
                <c:pt idx="4">
                  <c:v>16.7</c:v>
                </c:pt>
                <c:pt idx="5">
                  <c:v>14.9</c:v>
                </c:pt>
                <c:pt idx="6">
                  <c:v>16.7</c:v>
                </c:pt>
                <c:pt idx="7">
                  <c:v>21.3</c:v>
                </c:pt>
              </c:numCache>
            </c:numRef>
          </c:val>
          <c:smooth val="0"/>
          <c:extLst>
            <c:ext xmlns:c16="http://schemas.microsoft.com/office/drawing/2014/chart" uri="{C3380CC4-5D6E-409C-BE32-E72D297353CC}">
              <c16:uniqueId val="{00000001-0905-42FD-A1F3-01B8A8E0D39B}"/>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'5.7 dia'!$B$12:$C$12</c:f>
              <c:strCache>
                <c:ptCount val="2"/>
                <c:pt idx="0">
                  <c:v>10-12 år</c:v>
                </c:pt>
                <c:pt idx="1">
                  <c:v>flickor</c:v>
                </c:pt>
              </c:strCache>
            </c:strRef>
          </c:tx>
          <c:spPr>
            <a:ln w="28575" cap="rnd">
              <a:solidFill>
                <a:schemeClr val="accent1"/>
              </a:solidFill>
              <a:round/>
            </a:ln>
            <a:effectLst/>
          </c:spPr>
          <c:marker>
            <c:symbol val="none"/>
          </c:marker>
          <c:dPt>
            <c:idx val="5"/>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A6A0-45B8-9CE7-C56306F5B289}"/>
              </c:ext>
            </c:extLst>
          </c:dPt>
          <c:errBars>
            <c:errDir val="y"/>
            <c:errBarType val="both"/>
            <c:errValType val="cust"/>
            <c:noEndCap val="0"/>
            <c:plus>
              <c:numRef>
                <c:f>'5.7 dia'!$D$22:$I$22</c:f>
                <c:numCache>
                  <c:formatCode>"±"\ 0</c:formatCode>
                  <c:ptCount val="6"/>
                  <c:pt idx="0">
                    <c:v>4</c:v>
                  </c:pt>
                  <c:pt idx="1">
                    <c:v>3</c:v>
                  </c:pt>
                  <c:pt idx="2">
                    <c:v>4</c:v>
                  </c:pt>
                  <c:pt idx="3">
                    <c:v>5</c:v>
                  </c:pt>
                  <c:pt idx="4">
                    <c:v>0</c:v>
                  </c:pt>
                  <c:pt idx="5">
                    <c:v>3</c:v>
                  </c:pt>
                </c:numCache>
              </c:numRef>
            </c:plus>
            <c:minus>
              <c:numRef>
                <c:f>'5.7 dia'!$D$22:$I$22</c:f>
                <c:numCache>
                  <c:formatCode>"±"\ 0</c:formatCode>
                  <c:ptCount val="6"/>
                  <c:pt idx="0">
                    <c:v>4</c:v>
                  </c:pt>
                  <c:pt idx="1">
                    <c:v>3</c:v>
                  </c:pt>
                  <c:pt idx="2">
                    <c:v>4</c:v>
                  </c:pt>
                  <c:pt idx="3">
                    <c:v>5</c:v>
                  </c:pt>
                  <c:pt idx="4">
                    <c:v>0</c:v>
                  </c:pt>
                  <c:pt idx="5">
                    <c:v>3</c:v>
                  </c:pt>
                </c:numCache>
              </c:numRef>
            </c:minus>
            <c:spPr>
              <a:noFill/>
              <a:ln w="9525" cap="flat" cmpd="sng" algn="ctr">
                <a:solidFill>
                  <a:srgbClr val="9ECACA"/>
                </a:solidFill>
                <a:round/>
              </a:ln>
              <a:effectLst/>
            </c:spPr>
          </c:errBars>
          <c:cat>
            <c:strRef>
              <c:f>'5.7 dia'!$D$11:$I$11</c:f>
              <c:strCache>
                <c:ptCount val="6"/>
                <c:pt idx="0">
                  <c:v>2008-2009</c:v>
                </c:pt>
                <c:pt idx="1">
                  <c:v>2009-2010</c:v>
                </c:pt>
                <c:pt idx="2">
                  <c:v>2010-2011</c:v>
                </c:pt>
                <c:pt idx="3">
                  <c:v>2011-2012</c:v>
                </c:pt>
                <c:pt idx="4">
                  <c:v>2012-2013</c:v>
                </c:pt>
                <c:pt idx="5">
                  <c:v>2013-2014</c:v>
                </c:pt>
              </c:strCache>
            </c:strRef>
          </c:cat>
          <c:val>
            <c:numRef>
              <c:f>'5.7 dia'!$D$12:$I$12</c:f>
              <c:numCache>
                <c:formatCode>0</c:formatCode>
                <c:ptCount val="6"/>
                <c:pt idx="0">
                  <c:v>13</c:v>
                </c:pt>
                <c:pt idx="1">
                  <c:v>11</c:v>
                </c:pt>
                <c:pt idx="2">
                  <c:v>11</c:v>
                </c:pt>
                <c:pt idx="3">
                  <c:v>14</c:v>
                </c:pt>
                <c:pt idx="5">
                  <c:v>8</c:v>
                </c:pt>
              </c:numCache>
            </c:numRef>
          </c:val>
          <c:smooth val="0"/>
          <c:extLst>
            <c:ext xmlns:c16="http://schemas.microsoft.com/office/drawing/2014/chart" uri="{C3380CC4-5D6E-409C-BE32-E72D297353CC}">
              <c16:uniqueId val="{00000000-2728-4957-A807-0371698111B1}"/>
            </c:ext>
          </c:extLst>
        </c:ser>
        <c:ser>
          <c:idx val="1"/>
          <c:order val="1"/>
          <c:tx>
            <c:strRef>
              <c:f>'5.7 dia'!$B$13:$C$13</c:f>
              <c:strCache>
                <c:ptCount val="2"/>
                <c:pt idx="0">
                  <c:v>10-12 år</c:v>
                </c:pt>
                <c:pt idx="1">
                  <c:v>pojkar</c:v>
                </c:pt>
              </c:strCache>
            </c:strRef>
          </c:tx>
          <c:spPr>
            <a:ln w="28575" cap="rnd">
              <a:solidFill>
                <a:schemeClr val="accent2"/>
              </a:solidFill>
              <a:round/>
            </a:ln>
            <a:effectLst/>
          </c:spPr>
          <c:marker>
            <c:symbol val="none"/>
          </c:marker>
          <c:dPt>
            <c:idx val="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A6A0-45B8-9CE7-C56306F5B289}"/>
              </c:ext>
            </c:extLst>
          </c:dPt>
          <c:errBars>
            <c:errDir val="y"/>
            <c:errBarType val="both"/>
            <c:errValType val="cust"/>
            <c:noEndCap val="0"/>
            <c:plus>
              <c:numRef>
                <c:f>'5.7 dia'!$D$23:$I$23</c:f>
                <c:numCache>
                  <c:formatCode>"±"\ 0</c:formatCode>
                  <c:ptCount val="6"/>
                  <c:pt idx="0">
                    <c:v>3</c:v>
                  </c:pt>
                  <c:pt idx="1">
                    <c:v>3</c:v>
                  </c:pt>
                  <c:pt idx="2">
                    <c:v>3</c:v>
                  </c:pt>
                  <c:pt idx="3">
                    <c:v>4</c:v>
                  </c:pt>
                  <c:pt idx="4">
                    <c:v>0</c:v>
                  </c:pt>
                  <c:pt idx="5">
                    <c:v>3</c:v>
                  </c:pt>
                </c:numCache>
              </c:numRef>
            </c:plus>
            <c:minus>
              <c:numRef>
                <c:f>'5.7 dia'!$D$23:$I$23</c:f>
                <c:numCache>
                  <c:formatCode>"±"\ 0</c:formatCode>
                  <c:ptCount val="6"/>
                  <c:pt idx="0">
                    <c:v>3</c:v>
                  </c:pt>
                  <c:pt idx="1">
                    <c:v>3</c:v>
                  </c:pt>
                  <c:pt idx="2">
                    <c:v>3</c:v>
                  </c:pt>
                  <c:pt idx="3">
                    <c:v>4</c:v>
                  </c:pt>
                  <c:pt idx="4">
                    <c:v>0</c:v>
                  </c:pt>
                  <c:pt idx="5">
                    <c:v>3</c:v>
                  </c:pt>
                </c:numCache>
              </c:numRef>
            </c:minus>
            <c:spPr>
              <a:noFill/>
              <a:ln w="9525" cap="flat" cmpd="sng" algn="ctr">
                <a:solidFill>
                  <a:srgbClr val="9B5770"/>
                </a:solidFill>
                <a:round/>
              </a:ln>
              <a:effectLst/>
            </c:spPr>
          </c:errBars>
          <c:cat>
            <c:strRef>
              <c:f>'5.7 dia'!$D$11:$I$11</c:f>
              <c:strCache>
                <c:ptCount val="6"/>
                <c:pt idx="0">
                  <c:v>2008-2009</c:v>
                </c:pt>
                <c:pt idx="1">
                  <c:v>2009-2010</c:v>
                </c:pt>
                <c:pt idx="2">
                  <c:v>2010-2011</c:v>
                </c:pt>
                <c:pt idx="3">
                  <c:v>2011-2012</c:v>
                </c:pt>
                <c:pt idx="4">
                  <c:v>2012-2013</c:v>
                </c:pt>
                <c:pt idx="5">
                  <c:v>2013-2014</c:v>
                </c:pt>
              </c:strCache>
            </c:strRef>
          </c:cat>
          <c:val>
            <c:numRef>
              <c:f>'5.7 dia'!$D$13:$I$13</c:f>
              <c:numCache>
                <c:formatCode>0</c:formatCode>
                <c:ptCount val="6"/>
                <c:pt idx="0">
                  <c:v>8</c:v>
                </c:pt>
                <c:pt idx="1">
                  <c:v>6</c:v>
                </c:pt>
                <c:pt idx="2">
                  <c:v>7</c:v>
                </c:pt>
                <c:pt idx="3">
                  <c:v>9</c:v>
                </c:pt>
                <c:pt idx="5">
                  <c:v>5</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'5.7 dia'!$B$14:$C$14</c:f>
              <c:strCache>
                <c:ptCount val="2"/>
                <c:pt idx="0">
                  <c:v>12-15 år</c:v>
                </c:pt>
                <c:pt idx="1">
                  <c:v>flickor</c:v>
                </c:pt>
              </c:strCache>
            </c:strRef>
          </c:tx>
          <c:spPr>
            <a:ln w="28575" cap="rnd">
              <a:solidFill>
                <a:schemeClr val="accent1"/>
              </a:solidFill>
              <a:round/>
            </a:ln>
            <a:effectLst/>
          </c:spPr>
          <c:marker>
            <c:symbol val="none"/>
          </c:marker>
          <c:errBars>
            <c:errDir val="y"/>
            <c:errBarType val="both"/>
            <c:errValType val="cust"/>
            <c:noEndCap val="0"/>
            <c:plus>
              <c:numRef>
                <c:f>'5.7 dia'!$J$24:$N$24</c:f>
                <c:numCache>
                  <c:formatCode>"±"\ 0</c:formatCode>
                  <c:ptCount val="5"/>
                  <c:pt idx="0">
                    <c:v>4</c:v>
                  </c:pt>
                  <c:pt idx="1">
                    <c:v>5</c:v>
                  </c:pt>
                  <c:pt idx="2">
                    <c:v>3</c:v>
                  </c:pt>
                  <c:pt idx="3">
                    <c:v>3</c:v>
                  </c:pt>
                  <c:pt idx="4">
                    <c:v>4</c:v>
                  </c:pt>
                </c:numCache>
              </c:numRef>
            </c:plus>
            <c:minus>
              <c:numRef>
                <c:f>'5.7 dia'!$J$24:$N$24</c:f>
                <c:numCache>
                  <c:formatCode>"±"\ 0</c:formatCode>
                  <c:ptCount val="5"/>
                  <c:pt idx="0">
                    <c:v>4</c:v>
                  </c:pt>
                  <c:pt idx="1">
                    <c:v>5</c:v>
                  </c:pt>
                  <c:pt idx="2">
                    <c:v>3</c:v>
                  </c:pt>
                  <c:pt idx="3">
                    <c:v>3</c:v>
                  </c:pt>
                  <c:pt idx="4">
                    <c:v>4</c:v>
                  </c:pt>
                </c:numCache>
              </c:numRef>
            </c:minus>
            <c:spPr>
              <a:noFill/>
              <a:ln w="9525" cap="flat" cmpd="sng" algn="ctr">
                <a:solidFill>
                  <a:srgbClr val="9ECACA"/>
                </a:solidFill>
                <a:round/>
              </a:ln>
              <a:effectLst/>
            </c:spPr>
          </c:errBars>
          <c:cat>
            <c:strRef>
              <c:f>'5.7 dia'!$J$11:$N$11</c:f>
              <c:strCache>
                <c:ptCount val="5"/>
                <c:pt idx="0">
                  <c:v>2014-2015</c:v>
                </c:pt>
                <c:pt idx="1">
                  <c:v>2015-2016</c:v>
                </c:pt>
                <c:pt idx="2">
                  <c:v>2016-2017</c:v>
                </c:pt>
                <c:pt idx="3">
                  <c:v>2017-2018</c:v>
                </c:pt>
                <c:pt idx="4">
                  <c:v>2018-2019</c:v>
                </c:pt>
              </c:strCache>
            </c:strRef>
          </c:cat>
          <c:val>
            <c:numRef>
              <c:f>'5.7 dia'!$J$14:$N$14</c:f>
              <c:numCache>
                <c:formatCode>General</c:formatCode>
                <c:ptCount val="5"/>
                <c:pt idx="0">
                  <c:v>11</c:v>
                </c:pt>
                <c:pt idx="1">
                  <c:v>12</c:v>
                </c:pt>
                <c:pt idx="2">
                  <c:v>12</c:v>
                </c:pt>
                <c:pt idx="3">
                  <c:v>13</c:v>
                </c:pt>
                <c:pt idx="4">
                  <c:v>14</c:v>
                </c:pt>
              </c:numCache>
            </c:numRef>
          </c:val>
          <c:smooth val="0"/>
          <c:extLst>
            <c:ext xmlns:c16="http://schemas.microsoft.com/office/drawing/2014/chart" uri="{C3380CC4-5D6E-409C-BE32-E72D297353CC}">
              <c16:uniqueId val="{00000000-0EB9-4BDA-B155-D53B6203D24F}"/>
            </c:ext>
          </c:extLst>
        </c:ser>
        <c:ser>
          <c:idx val="1"/>
          <c:order val="1"/>
          <c:tx>
            <c:strRef>
              <c:f>'5.7 dia'!$B$15:$C$15</c:f>
              <c:strCache>
                <c:ptCount val="2"/>
                <c:pt idx="0">
                  <c:v>12-15 år</c:v>
                </c:pt>
                <c:pt idx="1">
                  <c:v>pojkar</c:v>
                </c:pt>
              </c:strCache>
            </c:strRef>
          </c:tx>
          <c:spPr>
            <a:ln w="28575" cap="rnd">
              <a:solidFill>
                <a:schemeClr val="accent2"/>
              </a:solidFill>
              <a:round/>
            </a:ln>
            <a:effectLst/>
          </c:spPr>
          <c:marker>
            <c:symbol val="none"/>
          </c:marker>
          <c:errBars>
            <c:errDir val="y"/>
            <c:errBarType val="both"/>
            <c:errValType val="cust"/>
            <c:noEndCap val="0"/>
            <c:plus>
              <c:numRef>
                <c:f>'5.7 dia'!$J$25:$N$25</c:f>
                <c:numCache>
                  <c:formatCode>"±"\ 0</c:formatCode>
                  <c:ptCount val="5"/>
                  <c:pt idx="0">
                    <c:v>2</c:v>
                  </c:pt>
                  <c:pt idx="1">
                    <c:v>3</c:v>
                  </c:pt>
                  <c:pt idx="2">
                    <c:v>4</c:v>
                  </c:pt>
                  <c:pt idx="3">
                    <c:v>4</c:v>
                  </c:pt>
                  <c:pt idx="4">
                    <c:v>2</c:v>
                  </c:pt>
                </c:numCache>
              </c:numRef>
            </c:plus>
            <c:minus>
              <c:numRef>
                <c:f>'5.7 dia'!$J$25:$N$25</c:f>
                <c:numCache>
                  <c:formatCode>"±"\ 0</c:formatCode>
                  <c:ptCount val="5"/>
                  <c:pt idx="0">
                    <c:v>2</c:v>
                  </c:pt>
                  <c:pt idx="1">
                    <c:v>3</c:v>
                  </c:pt>
                  <c:pt idx="2">
                    <c:v>4</c:v>
                  </c:pt>
                  <c:pt idx="3">
                    <c:v>4</c:v>
                  </c:pt>
                  <c:pt idx="4">
                    <c:v>2</c:v>
                  </c:pt>
                </c:numCache>
              </c:numRef>
            </c:minus>
            <c:spPr>
              <a:noFill/>
              <a:ln w="9525" cap="flat" cmpd="sng" algn="ctr">
                <a:solidFill>
                  <a:srgbClr val="9B5770"/>
                </a:solidFill>
                <a:round/>
              </a:ln>
              <a:effectLst/>
            </c:spPr>
          </c:errBars>
          <c:cat>
            <c:strRef>
              <c:f>'5.7 dia'!$J$11:$N$11</c:f>
              <c:strCache>
                <c:ptCount val="5"/>
                <c:pt idx="0">
                  <c:v>2014-2015</c:v>
                </c:pt>
                <c:pt idx="1">
                  <c:v>2015-2016</c:v>
                </c:pt>
                <c:pt idx="2">
                  <c:v>2016-2017</c:v>
                </c:pt>
                <c:pt idx="3">
                  <c:v>2017-2018</c:v>
                </c:pt>
                <c:pt idx="4">
                  <c:v>2018-2019</c:v>
                </c:pt>
              </c:strCache>
            </c:strRef>
          </c:cat>
          <c:val>
            <c:numRef>
              <c:f>'5.7 dia'!$J$15:$N$15</c:f>
              <c:numCache>
                <c:formatCode>General</c:formatCode>
                <c:ptCount val="5"/>
                <c:pt idx="0">
                  <c:v>3</c:v>
                </c:pt>
                <c:pt idx="1">
                  <c:v>5</c:v>
                </c:pt>
                <c:pt idx="2">
                  <c:v>8</c:v>
                </c:pt>
                <c:pt idx="3">
                  <c:v>6</c:v>
                </c:pt>
                <c:pt idx="4">
                  <c:v>4</c:v>
                </c:pt>
              </c:numCache>
            </c:numRef>
          </c:val>
          <c:smooth val="0"/>
          <c:extLst>
            <c:ext xmlns:c16="http://schemas.microsoft.com/office/drawing/2014/chart" uri="{C3380CC4-5D6E-409C-BE32-E72D297353CC}">
              <c16:uniqueId val="{00000001-0EB9-4BDA-B155-D53B6203D24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'5.7 dia'!$B$16:$C$16</c:f>
              <c:strCache>
                <c:ptCount val="2"/>
                <c:pt idx="0">
                  <c:v>13-15 år</c:v>
                </c:pt>
                <c:pt idx="1">
                  <c:v>flickor</c:v>
                </c:pt>
              </c:strCache>
            </c:strRef>
          </c:tx>
          <c:spPr>
            <a:ln w="28575" cap="rnd">
              <a:solidFill>
                <a:schemeClr val="accent1"/>
              </a:solidFill>
              <a:round/>
            </a:ln>
            <a:effectLst/>
          </c:spPr>
          <c:marker>
            <c:symbol val="none"/>
          </c:marker>
          <c:dPt>
            <c:idx val="5"/>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4BAF-487C-9E9F-05A03153C721}"/>
              </c:ext>
            </c:extLst>
          </c:dPt>
          <c:errBars>
            <c:errDir val="y"/>
            <c:errBarType val="both"/>
            <c:errValType val="cust"/>
            <c:noEndCap val="0"/>
            <c:plus>
              <c:numRef>
                <c:f>'5.7 dia'!$D$26:$I$26</c:f>
                <c:numCache>
                  <c:formatCode>"±"\ 0</c:formatCode>
                  <c:ptCount val="6"/>
                  <c:pt idx="0">
                    <c:v>4</c:v>
                  </c:pt>
                  <c:pt idx="1">
                    <c:v>4</c:v>
                  </c:pt>
                  <c:pt idx="2">
                    <c:v>5</c:v>
                  </c:pt>
                  <c:pt idx="3">
                    <c:v>5</c:v>
                  </c:pt>
                  <c:pt idx="4">
                    <c:v>0</c:v>
                  </c:pt>
                  <c:pt idx="5">
                    <c:v>5</c:v>
                  </c:pt>
                </c:numCache>
              </c:numRef>
            </c:plus>
            <c:minus>
              <c:numRef>
                <c:f>'5.7 dia'!$D$26:$I$26</c:f>
                <c:numCache>
                  <c:formatCode>"±"\ 0</c:formatCode>
                  <c:ptCount val="6"/>
                  <c:pt idx="0">
                    <c:v>4</c:v>
                  </c:pt>
                  <c:pt idx="1">
                    <c:v>4</c:v>
                  </c:pt>
                  <c:pt idx="2">
                    <c:v>5</c:v>
                  </c:pt>
                  <c:pt idx="3">
                    <c:v>5</c:v>
                  </c:pt>
                  <c:pt idx="4">
                    <c:v>0</c:v>
                  </c:pt>
                  <c:pt idx="5">
                    <c:v>5</c:v>
                  </c:pt>
                </c:numCache>
              </c:numRef>
            </c:minus>
            <c:spPr>
              <a:noFill/>
              <a:ln w="9525" cap="flat" cmpd="sng" algn="ctr">
                <a:solidFill>
                  <a:srgbClr val="9ECACA"/>
                </a:solidFill>
                <a:round/>
              </a:ln>
              <a:effectLst/>
            </c:spPr>
          </c:errBars>
          <c:cat>
            <c:strRef>
              <c:f>'5.7 dia'!$D$11:$I$11</c:f>
              <c:strCache>
                <c:ptCount val="6"/>
                <c:pt idx="0">
                  <c:v>2008-2009</c:v>
                </c:pt>
                <c:pt idx="1">
                  <c:v>2009-2010</c:v>
                </c:pt>
                <c:pt idx="2">
                  <c:v>2010-2011</c:v>
                </c:pt>
                <c:pt idx="3">
                  <c:v>2011-2012</c:v>
                </c:pt>
                <c:pt idx="4">
                  <c:v>2012-2013</c:v>
                </c:pt>
                <c:pt idx="5">
                  <c:v>2013-2014</c:v>
                </c:pt>
              </c:strCache>
            </c:strRef>
          </c:cat>
          <c:val>
            <c:numRef>
              <c:f>'5.7 dia'!$D$16:$I$16</c:f>
              <c:numCache>
                <c:formatCode>0</c:formatCode>
                <c:ptCount val="6"/>
                <c:pt idx="0">
                  <c:v>13</c:v>
                </c:pt>
                <c:pt idx="1">
                  <c:v>16</c:v>
                </c:pt>
                <c:pt idx="2">
                  <c:v>16</c:v>
                </c:pt>
                <c:pt idx="3">
                  <c:v>15</c:v>
                </c:pt>
                <c:pt idx="5">
                  <c:v>15</c:v>
                </c:pt>
              </c:numCache>
            </c:numRef>
          </c:val>
          <c:smooth val="0"/>
          <c:extLst>
            <c:ext xmlns:c16="http://schemas.microsoft.com/office/drawing/2014/chart" uri="{C3380CC4-5D6E-409C-BE32-E72D297353CC}">
              <c16:uniqueId val="{00000000-1FB9-4AC5-AF1F-F1CB9975CC03}"/>
            </c:ext>
          </c:extLst>
        </c:ser>
        <c:ser>
          <c:idx val="1"/>
          <c:order val="1"/>
          <c:tx>
            <c:strRef>
              <c:f>'5.7 dia'!$B$17:$C$17</c:f>
              <c:strCache>
                <c:ptCount val="2"/>
                <c:pt idx="0">
                  <c:v>13-15 år</c:v>
                </c:pt>
                <c:pt idx="1">
                  <c:v>pojkar</c:v>
                </c:pt>
              </c:strCache>
            </c:strRef>
          </c:tx>
          <c:spPr>
            <a:ln w="28575" cap="rnd">
              <a:solidFill>
                <a:schemeClr val="accent2"/>
              </a:solidFill>
              <a:round/>
            </a:ln>
            <a:effectLst/>
          </c:spPr>
          <c:marker>
            <c:symbol val="none"/>
          </c:marker>
          <c:dPt>
            <c:idx val="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4BAF-487C-9E9F-05A03153C721}"/>
              </c:ext>
            </c:extLst>
          </c:dPt>
          <c:errBars>
            <c:errDir val="y"/>
            <c:errBarType val="both"/>
            <c:errValType val="cust"/>
            <c:noEndCap val="0"/>
            <c:plus>
              <c:numRef>
                <c:f>'5.7 dia'!$D$27:$I$27</c:f>
                <c:numCache>
                  <c:formatCode>"±"\ 0</c:formatCode>
                  <c:ptCount val="6"/>
                  <c:pt idx="0">
                    <c:v>2</c:v>
                  </c:pt>
                  <c:pt idx="1">
                    <c:v>2</c:v>
                  </c:pt>
                  <c:pt idx="2">
                    <c:v>3</c:v>
                  </c:pt>
                  <c:pt idx="3">
                    <c:v>4</c:v>
                  </c:pt>
                  <c:pt idx="4">
                    <c:v>0</c:v>
                  </c:pt>
                  <c:pt idx="5">
                    <c:v>3</c:v>
                  </c:pt>
                </c:numCache>
              </c:numRef>
            </c:plus>
            <c:minus>
              <c:numRef>
                <c:f>'5.7 dia'!$D$27:$I$27</c:f>
                <c:numCache>
                  <c:formatCode>"±"\ 0</c:formatCode>
                  <c:ptCount val="6"/>
                  <c:pt idx="0">
                    <c:v>2</c:v>
                  </c:pt>
                  <c:pt idx="1">
                    <c:v>2</c:v>
                  </c:pt>
                  <c:pt idx="2">
                    <c:v>3</c:v>
                  </c:pt>
                  <c:pt idx="3">
                    <c:v>4</c:v>
                  </c:pt>
                  <c:pt idx="4">
                    <c:v>0</c:v>
                  </c:pt>
                  <c:pt idx="5">
                    <c:v>3</c:v>
                  </c:pt>
                </c:numCache>
              </c:numRef>
            </c:minus>
            <c:spPr>
              <a:noFill/>
              <a:ln w="9525" cap="flat" cmpd="sng" algn="ctr">
                <a:solidFill>
                  <a:srgbClr val="9B5770"/>
                </a:solidFill>
                <a:round/>
              </a:ln>
              <a:effectLst/>
            </c:spPr>
          </c:errBars>
          <c:cat>
            <c:strRef>
              <c:f>'5.7 dia'!$D$11:$I$11</c:f>
              <c:strCache>
                <c:ptCount val="6"/>
                <c:pt idx="0">
                  <c:v>2008-2009</c:v>
                </c:pt>
                <c:pt idx="1">
                  <c:v>2009-2010</c:v>
                </c:pt>
                <c:pt idx="2">
                  <c:v>2010-2011</c:v>
                </c:pt>
                <c:pt idx="3">
                  <c:v>2011-2012</c:v>
                </c:pt>
                <c:pt idx="4">
                  <c:v>2012-2013</c:v>
                </c:pt>
                <c:pt idx="5">
                  <c:v>2013-2014</c:v>
                </c:pt>
              </c:strCache>
            </c:strRef>
          </c:cat>
          <c:val>
            <c:numRef>
              <c:f>'5.7 dia'!$D$17:$I$17</c:f>
              <c:numCache>
                <c:formatCode>0</c:formatCode>
                <c:ptCount val="6"/>
                <c:pt idx="0">
                  <c:v>5</c:v>
                </c:pt>
                <c:pt idx="1">
                  <c:v>4</c:v>
                </c:pt>
                <c:pt idx="2">
                  <c:v>6</c:v>
                </c:pt>
                <c:pt idx="3">
                  <c:v>6</c:v>
                </c:pt>
                <c:pt idx="5">
                  <c:v>4</c:v>
                </c:pt>
              </c:numCache>
            </c:numRef>
          </c:val>
          <c:smooth val="0"/>
          <c:extLst>
            <c:ext xmlns:c16="http://schemas.microsoft.com/office/drawing/2014/chart" uri="{C3380CC4-5D6E-409C-BE32-E72D297353CC}">
              <c16:uniqueId val="{00000001-1FB9-4AC5-AF1F-F1CB9975CC03}"/>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majorUnit val="2"/>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'5.7 dia'!$B$18:$C$18</c:f>
              <c:strCache>
                <c:ptCount val="2"/>
                <c:pt idx="0">
                  <c:v>16-18 år</c:v>
                </c:pt>
                <c:pt idx="1">
                  <c:v>flickor</c:v>
                </c:pt>
              </c:strCache>
            </c:strRef>
          </c:tx>
          <c:spPr>
            <a:ln w="28575" cap="rnd">
              <a:solidFill>
                <a:schemeClr val="accent1"/>
              </a:solidFill>
              <a:round/>
            </a:ln>
            <a:effectLst/>
          </c:spPr>
          <c:marker>
            <c:symbol val="none"/>
          </c:marker>
          <c:dPt>
            <c:idx val="5"/>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8853-43B1-9741-BB013A6E808E}"/>
              </c:ext>
            </c:extLst>
          </c:dPt>
          <c:errBars>
            <c:errDir val="y"/>
            <c:errBarType val="both"/>
            <c:errValType val="cust"/>
            <c:noEndCap val="0"/>
            <c:plus>
              <c:numRef>
                <c:f>'5.7 dia'!$D$28:$N$28</c:f>
                <c:numCache>
                  <c:formatCode>"±"\ 0</c:formatCode>
                  <c:ptCount val="11"/>
                  <c:pt idx="0">
                    <c:v>4</c:v>
                  </c:pt>
                  <c:pt idx="1">
                    <c:v>4</c:v>
                  </c:pt>
                  <c:pt idx="2">
                    <c:v>5</c:v>
                  </c:pt>
                  <c:pt idx="3">
                    <c:v>5</c:v>
                  </c:pt>
                  <c:pt idx="4">
                    <c:v>0</c:v>
                  </c:pt>
                  <c:pt idx="5">
                    <c:v>6</c:v>
                  </c:pt>
                  <c:pt idx="6">
                    <c:v>6</c:v>
                  </c:pt>
                  <c:pt idx="7">
                    <c:v>7</c:v>
                  </c:pt>
                  <c:pt idx="8">
                    <c:v>7</c:v>
                  </c:pt>
                  <c:pt idx="9">
                    <c:v>6</c:v>
                  </c:pt>
                  <c:pt idx="10">
                    <c:v>6</c:v>
                  </c:pt>
                </c:numCache>
              </c:numRef>
            </c:plus>
            <c:minus>
              <c:numRef>
                <c:f>'5.7 dia'!$D$28:$N$28</c:f>
                <c:numCache>
                  <c:formatCode>"±"\ 0</c:formatCode>
                  <c:ptCount val="11"/>
                  <c:pt idx="0">
                    <c:v>4</c:v>
                  </c:pt>
                  <c:pt idx="1">
                    <c:v>4</c:v>
                  </c:pt>
                  <c:pt idx="2">
                    <c:v>5</c:v>
                  </c:pt>
                  <c:pt idx="3">
                    <c:v>5</c:v>
                  </c:pt>
                  <c:pt idx="4">
                    <c:v>0</c:v>
                  </c:pt>
                  <c:pt idx="5">
                    <c:v>6</c:v>
                  </c:pt>
                  <c:pt idx="6">
                    <c:v>6</c:v>
                  </c:pt>
                  <c:pt idx="7">
                    <c:v>7</c:v>
                  </c:pt>
                  <c:pt idx="8">
                    <c:v>7</c:v>
                  </c:pt>
                  <c:pt idx="9">
                    <c:v>6</c:v>
                  </c:pt>
                  <c:pt idx="10">
                    <c:v>6</c:v>
                  </c:pt>
                </c:numCache>
              </c:numRef>
            </c:minus>
            <c:spPr>
              <a:noFill/>
              <a:ln w="9525" cap="flat" cmpd="sng" algn="ctr">
                <a:solidFill>
                  <a:srgbClr val="9ECACA"/>
                </a:solidFill>
                <a:round/>
              </a:ln>
              <a:effectLst/>
            </c:spPr>
          </c:errBars>
          <c:cat>
            <c:strRef>
              <c:f>'5.7 dia'!$D$11:$N$11</c:f>
              <c:strCache>
                <c:ptCount val="11"/>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strCache>
            </c:strRef>
          </c:cat>
          <c:val>
            <c:numRef>
              <c:f>'5.7 dia'!$D$18:$N$18</c:f>
              <c:numCache>
                <c:formatCode>0</c:formatCode>
                <c:ptCount val="11"/>
                <c:pt idx="0">
                  <c:v>22</c:v>
                </c:pt>
                <c:pt idx="1">
                  <c:v>21</c:v>
                </c:pt>
                <c:pt idx="2">
                  <c:v>23</c:v>
                </c:pt>
                <c:pt idx="3">
                  <c:v>20</c:v>
                </c:pt>
                <c:pt idx="5">
                  <c:v>18</c:v>
                </c:pt>
                <c:pt idx="6" formatCode="General">
                  <c:v>19</c:v>
                </c:pt>
                <c:pt idx="7" formatCode="General">
                  <c:v>23</c:v>
                </c:pt>
                <c:pt idx="8" formatCode="General">
                  <c:v>29</c:v>
                </c:pt>
                <c:pt idx="9" formatCode="General">
                  <c:v>30</c:v>
                </c:pt>
                <c:pt idx="10" formatCode="General">
                  <c:v>26</c:v>
                </c:pt>
              </c:numCache>
            </c:numRef>
          </c:val>
          <c:smooth val="0"/>
          <c:extLst>
            <c:ext xmlns:c16="http://schemas.microsoft.com/office/drawing/2014/chart" uri="{C3380CC4-5D6E-409C-BE32-E72D297353CC}">
              <c16:uniqueId val="{00000000-1348-44A3-9FA2-D31897078C2B}"/>
            </c:ext>
          </c:extLst>
        </c:ser>
        <c:ser>
          <c:idx val="1"/>
          <c:order val="1"/>
          <c:tx>
            <c:strRef>
              <c:f>'5.7 dia'!$B$19:$C$19</c:f>
              <c:strCache>
                <c:ptCount val="2"/>
                <c:pt idx="0">
                  <c:v>16-18 år</c:v>
                </c:pt>
                <c:pt idx="1">
                  <c:v>pojkar</c:v>
                </c:pt>
              </c:strCache>
            </c:strRef>
          </c:tx>
          <c:spPr>
            <a:ln w="28575" cap="rnd">
              <a:solidFill>
                <a:schemeClr val="accent2"/>
              </a:solidFill>
              <a:round/>
            </a:ln>
            <a:effectLst/>
          </c:spPr>
          <c:marker>
            <c:symbol val="none"/>
          </c:marker>
          <c:dPt>
            <c:idx val="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8853-43B1-9741-BB013A6E808E}"/>
              </c:ext>
            </c:extLst>
          </c:dPt>
          <c:errBars>
            <c:errDir val="y"/>
            <c:errBarType val="both"/>
            <c:errValType val="cust"/>
            <c:noEndCap val="0"/>
            <c:plus>
              <c:numRef>
                <c:f>'5.7 dia'!$D$29:$N$29</c:f>
                <c:numCache>
                  <c:formatCode>"±"\ 0</c:formatCode>
                  <c:ptCount val="11"/>
                  <c:pt idx="0">
                    <c:v>3</c:v>
                  </c:pt>
                  <c:pt idx="1">
                    <c:v>3</c:v>
                  </c:pt>
                  <c:pt idx="2">
                    <c:v>3</c:v>
                  </c:pt>
                  <c:pt idx="3">
                    <c:v>3</c:v>
                  </c:pt>
                  <c:pt idx="4">
                    <c:v>0</c:v>
                  </c:pt>
                  <c:pt idx="5">
                    <c:v>4</c:v>
                  </c:pt>
                  <c:pt idx="6">
                    <c:v>3</c:v>
                  </c:pt>
                  <c:pt idx="7">
                    <c:v>3</c:v>
                  </c:pt>
                  <c:pt idx="8">
                    <c:v>3</c:v>
                  </c:pt>
                  <c:pt idx="9">
                    <c:v>3</c:v>
                  </c:pt>
                  <c:pt idx="10">
                    <c:v>3</c:v>
                  </c:pt>
                </c:numCache>
              </c:numRef>
            </c:plus>
            <c:minus>
              <c:numRef>
                <c:f>'5.7 dia'!$D$29:$N$29</c:f>
                <c:numCache>
                  <c:formatCode>"±"\ 0</c:formatCode>
                  <c:ptCount val="11"/>
                  <c:pt idx="0">
                    <c:v>3</c:v>
                  </c:pt>
                  <c:pt idx="1">
                    <c:v>3</c:v>
                  </c:pt>
                  <c:pt idx="2">
                    <c:v>3</c:v>
                  </c:pt>
                  <c:pt idx="3">
                    <c:v>3</c:v>
                  </c:pt>
                  <c:pt idx="4">
                    <c:v>0</c:v>
                  </c:pt>
                  <c:pt idx="5">
                    <c:v>4</c:v>
                  </c:pt>
                  <c:pt idx="6">
                    <c:v>3</c:v>
                  </c:pt>
                  <c:pt idx="7">
                    <c:v>3</c:v>
                  </c:pt>
                  <c:pt idx="8">
                    <c:v>3</c:v>
                  </c:pt>
                  <c:pt idx="9">
                    <c:v>3</c:v>
                  </c:pt>
                  <c:pt idx="10">
                    <c:v>3</c:v>
                  </c:pt>
                </c:numCache>
              </c:numRef>
            </c:minus>
            <c:spPr>
              <a:noFill/>
              <a:ln w="9525" cap="flat" cmpd="sng" algn="ctr">
                <a:solidFill>
                  <a:srgbClr val="9B5770"/>
                </a:solidFill>
                <a:round/>
              </a:ln>
              <a:effectLst/>
            </c:spPr>
          </c:errBars>
          <c:cat>
            <c:strRef>
              <c:f>'5.7 dia'!$D$11:$N$11</c:f>
              <c:strCache>
                <c:ptCount val="11"/>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strCache>
            </c:strRef>
          </c:cat>
          <c:val>
            <c:numRef>
              <c:f>'5.7 dia'!$D$19:$N$19</c:f>
              <c:numCache>
                <c:formatCode>0</c:formatCode>
                <c:ptCount val="11"/>
                <c:pt idx="0">
                  <c:v>6</c:v>
                </c:pt>
                <c:pt idx="1">
                  <c:v>8</c:v>
                </c:pt>
                <c:pt idx="2">
                  <c:v>8</c:v>
                </c:pt>
                <c:pt idx="3">
                  <c:v>7</c:v>
                </c:pt>
                <c:pt idx="5">
                  <c:v>6</c:v>
                </c:pt>
                <c:pt idx="6" formatCode="General">
                  <c:v>4</c:v>
                </c:pt>
                <c:pt idx="7" formatCode="General">
                  <c:v>4</c:v>
                </c:pt>
                <c:pt idx="8" formatCode="General">
                  <c:v>5</c:v>
                </c:pt>
                <c:pt idx="9" formatCode="General">
                  <c:v>6</c:v>
                </c:pt>
                <c:pt idx="10" formatCode="General">
                  <c:v>7</c:v>
                </c:pt>
              </c:numCache>
            </c:numRef>
          </c:val>
          <c:smooth val="0"/>
          <c:extLst>
            <c:ext xmlns:c16="http://schemas.microsoft.com/office/drawing/2014/chart" uri="{C3380CC4-5D6E-409C-BE32-E72D297353CC}">
              <c16:uniqueId val="{00000001-1348-44A3-9FA2-D31897078C2B}"/>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0"/>
          <c:tx>
            <c:strRef>
              <c:f>'5.8'!$A$8</c:f>
              <c:strCache>
                <c:ptCount val="1"/>
                <c:pt idx="0">
                  <c:v>Kvinnor</c:v>
                </c:pt>
              </c:strCache>
            </c:strRef>
          </c:tx>
          <c:spPr>
            <a:solidFill>
              <a:schemeClr val="accent1"/>
            </a:solidFill>
            <a:ln>
              <a:noFill/>
            </a:ln>
            <a:effectLst/>
          </c:spPr>
          <c:invertIfNegative val="0"/>
          <c:errBars>
            <c:errBarType val="both"/>
            <c:errValType val="cust"/>
            <c:noEndCap val="0"/>
            <c:plus>
              <c:numRef>
                <c:f>'5.8'!$D$8</c:f>
                <c:numCache>
                  <c:formatCode>"+"0</c:formatCode>
                  <c:ptCount val="1"/>
                  <c:pt idx="0">
                    <c:v>1.7000000000000028</c:v>
                  </c:pt>
                </c:numCache>
              </c:numRef>
            </c:plus>
            <c:minus>
              <c:numRef>
                <c:f>'5.8'!$C$8</c:f>
                <c:numCache>
                  <c:formatCode>"-"0</c:formatCode>
                  <c:ptCount val="1"/>
                  <c:pt idx="0">
                    <c:v>1.6000000000000014</c:v>
                  </c:pt>
                </c:numCache>
              </c:numRef>
            </c:minus>
            <c:spPr>
              <a:noFill/>
              <a:ln w="9525" cap="flat" cmpd="sng" algn="ctr">
                <a:solidFill>
                  <a:schemeClr val="tx1">
                    <a:lumMod val="65000"/>
                    <a:lumOff val="35000"/>
                  </a:schemeClr>
                </a:solidFill>
                <a:round/>
              </a:ln>
              <a:effectLst/>
            </c:spPr>
          </c:errBars>
          <c:cat>
            <c:strRef>
              <c:f>'5.8'!$B$7</c:f>
              <c:strCache>
                <c:ptCount val="1"/>
                <c:pt idx="0">
                  <c:v>Andel personer, procent</c:v>
                </c:pt>
              </c:strCache>
            </c:strRef>
          </c:cat>
          <c:val>
            <c:numRef>
              <c:f>'5.8'!$B$8</c:f>
              <c:numCache>
                <c:formatCode>General</c:formatCode>
                <c:ptCount val="1"/>
                <c:pt idx="0">
                  <c:v>40.5</c:v>
                </c:pt>
              </c:numCache>
            </c:numRef>
          </c:val>
          <c:extLst>
            <c:ext xmlns:c16="http://schemas.microsoft.com/office/drawing/2014/chart" uri="{C3380CC4-5D6E-409C-BE32-E72D297353CC}">
              <c16:uniqueId val="{00000001-853E-4BF3-A722-70708E18A40E}"/>
            </c:ext>
          </c:extLst>
        </c:ser>
        <c:ser>
          <c:idx val="0"/>
          <c:order val="1"/>
          <c:tx>
            <c:strRef>
              <c:f>'5.8'!$A$9</c:f>
              <c:strCache>
                <c:ptCount val="1"/>
                <c:pt idx="0">
                  <c:v>Män</c:v>
                </c:pt>
              </c:strCache>
            </c:strRef>
          </c:tx>
          <c:spPr>
            <a:solidFill>
              <a:srgbClr val="9B5770"/>
            </a:solidFill>
            <a:ln>
              <a:noFill/>
            </a:ln>
            <a:effectLst/>
          </c:spPr>
          <c:invertIfNegative val="0"/>
          <c:errBars>
            <c:errBarType val="both"/>
            <c:errValType val="cust"/>
            <c:noEndCap val="0"/>
            <c:plus>
              <c:numRef>
                <c:f>'5.8'!$D$9</c:f>
                <c:numCache>
                  <c:formatCode>"+"0</c:formatCode>
                  <c:ptCount val="1"/>
                  <c:pt idx="0">
                    <c:v>2</c:v>
                  </c:pt>
                </c:numCache>
              </c:numRef>
            </c:plus>
            <c:minus>
              <c:numRef>
                <c:f>'5.8'!$C$9</c:f>
                <c:numCache>
                  <c:formatCode>"-"0</c:formatCode>
                  <c:ptCount val="1"/>
                  <c:pt idx="0">
                    <c:v>2.1000000000000014</c:v>
                  </c:pt>
                </c:numCache>
              </c:numRef>
            </c:minus>
            <c:spPr>
              <a:noFill/>
              <a:ln w="9525" cap="flat" cmpd="sng" algn="ctr">
                <a:solidFill>
                  <a:schemeClr val="tx1">
                    <a:lumMod val="65000"/>
                    <a:lumOff val="35000"/>
                  </a:schemeClr>
                </a:solidFill>
                <a:round/>
              </a:ln>
              <a:effectLst/>
            </c:spPr>
          </c:errBars>
          <c:cat>
            <c:strRef>
              <c:f>'5.8'!$B$7</c:f>
              <c:strCache>
                <c:ptCount val="1"/>
                <c:pt idx="0">
                  <c:v>Andel personer, procent</c:v>
                </c:pt>
              </c:strCache>
            </c:strRef>
          </c:cat>
          <c:val>
            <c:numRef>
              <c:f>'5.8'!$B$9</c:f>
              <c:numCache>
                <c:formatCode>General</c:formatCode>
                <c:ptCount val="1"/>
                <c:pt idx="0">
                  <c:v>57.6</c:v>
                </c:pt>
              </c:numCache>
            </c:numRef>
          </c:val>
          <c:extLst>
            <c:ext xmlns:c16="http://schemas.microsoft.com/office/drawing/2014/chart" uri="{C3380CC4-5D6E-409C-BE32-E72D297353CC}">
              <c16:uniqueId val="{00000003-E050-4FD4-88FF-7FDED88BD3FF}"/>
            </c:ext>
          </c:extLst>
        </c:ser>
        <c:ser>
          <c:idx val="2"/>
          <c:order val="2"/>
          <c:tx>
            <c:strRef>
              <c:f>'5.8'!$A$10</c:f>
              <c:strCache>
                <c:ptCount val="1"/>
                <c:pt idx="0">
                  <c:v>Inte kategoriserad efter kön</c:v>
                </c:pt>
              </c:strCache>
            </c:strRef>
          </c:tx>
          <c:spPr>
            <a:solidFill>
              <a:schemeClr val="accent3"/>
            </a:solidFill>
            <a:ln>
              <a:noFill/>
            </a:ln>
            <a:effectLst/>
          </c:spPr>
          <c:invertIfNegative val="0"/>
          <c:errBars>
            <c:errBarType val="both"/>
            <c:errValType val="cust"/>
            <c:noEndCap val="0"/>
            <c:plus>
              <c:numRef>
                <c:f>'5.8'!$D$10</c:f>
                <c:numCache>
                  <c:formatCode>"+"0</c:formatCode>
                  <c:ptCount val="1"/>
                  <c:pt idx="0">
                    <c:v>11.600000000000001</c:v>
                  </c:pt>
                </c:numCache>
              </c:numRef>
            </c:plus>
            <c:minus>
              <c:numRef>
                <c:f>'5.8'!$C$10</c:f>
                <c:numCache>
                  <c:formatCode>"-"0</c:formatCode>
                  <c:ptCount val="1"/>
                  <c:pt idx="0">
                    <c:v>11.700000000000003</c:v>
                  </c:pt>
                </c:numCache>
              </c:numRef>
            </c:minus>
            <c:spPr>
              <a:noFill/>
              <a:ln w="9525" cap="flat" cmpd="sng" algn="ctr">
                <a:solidFill>
                  <a:schemeClr val="tx1">
                    <a:lumMod val="65000"/>
                    <a:lumOff val="35000"/>
                  </a:schemeClr>
                </a:solidFill>
                <a:round/>
              </a:ln>
              <a:effectLst/>
            </c:spPr>
          </c:errBars>
          <c:cat>
            <c:strRef>
              <c:f>'5.8'!$B$7</c:f>
              <c:strCache>
                <c:ptCount val="1"/>
                <c:pt idx="0">
                  <c:v>Andel personer, procent</c:v>
                </c:pt>
              </c:strCache>
            </c:strRef>
          </c:cat>
          <c:val>
            <c:numRef>
              <c:f>'5.8'!$B$10</c:f>
              <c:numCache>
                <c:formatCode>General</c:formatCode>
                <c:ptCount val="1"/>
                <c:pt idx="0">
                  <c:v>31.6</c:v>
                </c:pt>
              </c:numCache>
            </c:numRef>
          </c:val>
          <c:extLst>
            <c:ext xmlns:c16="http://schemas.microsoft.com/office/drawing/2014/chart" uri="{C3380CC4-5D6E-409C-BE32-E72D297353CC}">
              <c16:uniqueId val="{00000004-E050-4FD4-88FF-7FDED88BD3FF}"/>
            </c:ext>
          </c:extLst>
        </c:ser>
        <c:dLbls>
          <c:showLegendKey val="0"/>
          <c:showVal val="0"/>
          <c:showCatName val="0"/>
          <c:showSerName val="0"/>
          <c:showPercent val="0"/>
          <c:showBubbleSize val="0"/>
        </c:dLbls>
        <c:gapWidth val="219"/>
        <c:overlap val="-27"/>
        <c:axId val="1428791968"/>
        <c:axId val="2143691168"/>
      </c:barChart>
      <c:catAx>
        <c:axId val="142879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3691168"/>
        <c:crosses val="autoZero"/>
        <c:auto val="1"/>
        <c:lblAlgn val="ctr"/>
        <c:lblOffset val="100"/>
        <c:noMultiLvlLbl val="0"/>
      </c:catAx>
      <c:valAx>
        <c:axId val="2143691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8791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0"/>
          <c:tx>
            <c:strRef>
              <c:f>'5.9 dia'!$B$9</c:f>
              <c:strCache>
                <c:ptCount val="1"/>
                <c:pt idx="0">
                  <c:v>Kvinnor</c:v>
                </c:pt>
              </c:strCache>
            </c:strRef>
          </c:tx>
          <c:spPr>
            <a:solidFill>
              <a:schemeClr val="accent1"/>
            </a:solidFill>
            <a:ln>
              <a:noFill/>
            </a:ln>
            <a:effectLst/>
          </c:spPr>
          <c:invertIfNegative val="0"/>
          <c:errBars>
            <c:errBarType val="both"/>
            <c:errValType val="cust"/>
            <c:noEndCap val="0"/>
            <c:plus>
              <c:numRef>
                <c:f>'5.9 dia'!$C$23:$C$32</c:f>
                <c:numCache>
                  <c:formatCode>"+"0</c:formatCode>
                  <c:ptCount val="10"/>
                  <c:pt idx="0">
                    <c:v>1.7000000000000028</c:v>
                  </c:pt>
                  <c:pt idx="1">
                    <c:v>1.6999999999999957</c:v>
                  </c:pt>
                  <c:pt idx="2">
                    <c:v>1.6999999999999957</c:v>
                  </c:pt>
                  <c:pt idx="3">
                    <c:v>1.6999999999999957</c:v>
                  </c:pt>
                  <c:pt idx="4">
                    <c:v>1.6000000000000014</c:v>
                  </c:pt>
                  <c:pt idx="5">
                    <c:v>1.6000000000000085</c:v>
                  </c:pt>
                  <c:pt idx="6">
                    <c:v>1.3999999999999986</c:v>
                  </c:pt>
                  <c:pt idx="7">
                    <c:v>1.5</c:v>
                  </c:pt>
                  <c:pt idx="8">
                    <c:v>1.5</c:v>
                  </c:pt>
                  <c:pt idx="9">
                    <c:v>1.1999999999999993</c:v>
                  </c:pt>
                </c:numCache>
              </c:numRef>
            </c:plus>
            <c:minus>
              <c:numRef>
                <c:f>'5.9 dia'!$B$23:$B$32</c:f>
                <c:numCache>
                  <c:formatCode>"-"0</c:formatCode>
                  <c:ptCount val="10"/>
                  <c:pt idx="0">
                    <c:v>1.6000000000000014</c:v>
                  </c:pt>
                  <c:pt idx="1">
                    <c:v>1.6000000000000014</c:v>
                  </c:pt>
                  <c:pt idx="2">
                    <c:v>1.6000000000000014</c:v>
                  </c:pt>
                  <c:pt idx="3">
                    <c:v>1.7000000000000028</c:v>
                  </c:pt>
                  <c:pt idx="4">
                    <c:v>1.6000000000000014</c:v>
                  </c:pt>
                  <c:pt idx="5">
                    <c:v>1.5</c:v>
                  </c:pt>
                  <c:pt idx="6">
                    <c:v>1.4000000000000021</c:v>
                  </c:pt>
                  <c:pt idx="7">
                    <c:v>1.6000000000000014</c:v>
                  </c:pt>
                  <c:pt idx="8">
                    <c:v>1.4000000000000021</c:v>
                  </c:pt>
                  <c:pt idx="9">
                    <c:v>1.1999999999999993</c:v>
                  </c:pt>
                </c:numCache>
              </c:numRef>
            </c:minus>
            <c:spPr>
              <a:noFill/>
              <a:ln w="9525" cap="flat" cmpd="sng" algn="ctr">
                <a:solidFill>
                  <a:schemeClr val="tx1">
                    <a:lumMod val="65000"/>
                    <a:lumOff val="35000"/>
                  </a:schemeClr>
                </a:solidFill>
                <a:round/>
              </a:ln>
              <a:effectLst/>
            </c:spPr>
          </c:errBars>
          <c:cat>
            <c:strRef>
              <c:f>'5.9 dia'!$A$10:$A$19</c:f>
              <c:strCache>
                <c:ptCount val="10"/>
                <c:pt idx="0">
                  <c:v>Kroppen</c:v>
                </c:pt>
                <c:pt idx="1">
                  <c:v>Menstruation</c:v>
                </c:pt>
                <c:pt idx="2">
                  <c:v>Sexualitet</c:v>
                </c:pt>
                <c:pt idx="3">
                  <c:v>Kondomanvändning</c:v>
                </c:pt>
                <c:pt idx="4">
                  <c:v>Preventivmedel</c:v>
                </c:pt>
                <c:pt idx="5">
                  <c:v>Hur man blir gravid</c:v>
                </c:pt>
                <c:pt idx="6">
                  <c:v>HIV</c:v>
                </c:pt>
                <c:pt idx="7">
                  <c:v>Könssjukdomar</c:v>
                </c:pt>
                <c:pt idx="8">
                  <c:v>Genus, relationer och jämställdhet</c:v>
                </c:pt>
                <c:pt idx="9">
                  <c:v>Normer och HBT-perspektiv</c:v>
                </c:pt>
              </c:strCache>
            </c:strRef>
          </c:cat>
          <c:val>
            <c:numRef>
              <c:f>'5.9 dia'!$B$10:$B$19</c:f>
              <c:numCache>
                <c:formatCode>0.0</c:formatCode>
                <c:ptCount val="10"/>
                <c:pt idx="0">
                  <c:v>59.9</c:v>
                </c:pt>
                <c:pt idx="1">
                  <c:v>57.1</c:v>
                </c:pt>
                <c:pt idx="2">
                  <c:v>37.6</c:v>
                </c:pt>
                <c:pt idx="3">
                  <c:v>53.7</c:v>
                </c:pt>
                <c:pt idx="4">
                  <c:v>36.4</c:v>
                </c:pt>
                <c:pt idx="5">
                  <c:v>71.8</c:v>
                </c:pt>
                <c:pt idx="6">
                  <c:v>21.6</c:v>
                </c:pt>
                <c:pt idx="7">
                  <c:v>32.5</c:v>
                </c:pt>
                <c:pt idx="8">
                  <c:v>26.6</c:v>
                </c:pt>
                <c:pt idx="9">
                  <c:v>15.7</c:v>
                </c:pt>
              </c:numCache>
            </c:numRef>
          </c:val>
          <c:extLst>
            <c:ext xmlns:c16="http://schemas.microsoft.com/office/drawing/2014/chart" uri="{C3380CC4-5D6E-409C-BE32-E72D297353CC}">
              <c16:uniqueId val="{00000001-853E-4BF3-A722-70708E18A40E}"/>
            </c:ext>
          </c:extLst>
        </c:ser>
        <c:ser>
          <c:idx val="2"/>
          <c:order val="1"/>
          <c:tx>
            <c:strRef>
              <c:f>'5.9 dia'!$D$9</c:f>
              <c:strCache>
                <c:ptCount val="1"/>
                <c:pt idx="0">
                  <c:v>Män</c:v>
                </c:pt>
              </c:strCache>
            </c:strRef>
          </c:tx>
          <c:spPr>
            <a:solidFill>
              <a:srgbClr val="9B5770"/>
            </a:solidFill>
            <a:ln>
              <a:noFill/>
            </a:ln>
            <a:effectLst/>
          </c:spPr>
          <c:invertIfNegative val="0"/>
          <c:errBars>
            <c:errBarType val="both"/>
            <c:errValType val="cust"/>
            <c:noEndCap val="0"/>
            <c:plus>
              <c:numRef>
                <c:f>'5.9 dia'!$E$23:$E$32</c:f>
                <c:numCache>
                  <c:formatCode>"+"0</c:formatCode>
                  <c:ptCount val="10"/>
                  <c:pt idx="0">
                    <c:v>2</c:v>
                  </c:pt>
                  <c:pt idx="1">
                    <c:v>2.1000000000000014</c:v>
                  </c:pt>
                  <c:pt idx="2">
                    <c:v>2</c:v>
                  </c:pt>
                  <c:pt idx="3">
                    <c:v>1.8999999999999915</c:v>
                  </c:pt>
                  <c:pt idx="4">
                    <c:v>2</c:v>
                  </c:pt>
                  <c:pt idx="5">
                    <c:v>1.7999999999999972</c:v>
                  </c:pt>
                  <c:pt idx="6">
                    <c:v>2</c:v>
                  </c:pt>
                  <c:pt idx="7">
                    <c:v>2</c:v>
                  </c:pt>
                  <c:pt idx="8">
                    <c:v>2</c:v>
                  </c:pt>
                  <c:pt idx="9">
                    <c:v>2</c:v>
                  </c:pt>
                </c:numCache>
              </c:numRef>
            </c:plus>
            <c:minus>
              <c:numRef>
                <c:f>'5.9 dia'!$D$23:$D$32</c:f>
                <c:numCache>
                  <c:formatCode>"-"0</c:formatCode>
                  <c:ptCount val="10"/>
                  <c:pt idx="0">
                    <c:v>1.8999999999999915</c:v>
                  </c:pt>
                  <c:pt idx="1">
                    <c:v>2</c:v>
                  </c:pt>
                  <c:pt idx="2">
                    <c:v>2</c:v>
                  </c:pt>
                  <c:pt idx="3">
                    <c:v>1.9000000000000057</c:v>
                  </c:pt>
                  <c:pt idx="4">
                    <c:v>2.0999999999999943</c:v>
                  </c:pt>
                  <c:pt idx="5">
                    <c:v>1.7000000000000028</c:v>
                  </c:pt>
                  <c:pt idx="6">
                    <c:v>2</c:v>
                  </c:pt>
                  <c:pt idx="7">
                    <c:v>2</c:v>
                  </c:pt>
                  <c:pt idx="8">
                    <c:v>2</c:v>
                  </c:pt>
                  <c:pt idx="9">
                    <c:v>1.8999999999999986</c:v>
                  </c:pt>
                </c:numCache>
              </c:numRef>
            </c:minus>
            <c:spPr>
              <a:noFill/>
              <a:ln w="9525" cap="flat" cmpd="sng" algn="ctr">
                <a:solidFill>
                  <a:schemeClr val="tx1">
                    <a:lumMod val="65000"/>
                    <a:lumOff val="35000"/>
                  </a:schemeClr>
                </a:solidFill>
                <a:round/>
              </a:ln>
              <a:effectLst/>
            </c:spPr>
          </c:errBars>
          <c:cat>
            <c:strRef>
              <c:f>'5.9 dia'!$A$10:$A$19</c:f>
              <c:strCache>
                <c:ptCount val="10"/>
                <c:pt idx="0">
                  <c:v>Kroppen</c:v>
                </c:pt>
                <c:pt idx="1">
                  <c:v>Menstruation</c:v>
                </c:pt>
                <c:pt idx="2">
                  <c:v>Sexualitet</c:v>
                </c:pt>
                <c:pt idx="3">
                  <c:v>Kondomanvändning</c:v>
                </c:pt>
                <c:pt idx="4">
                  <c:v>Preventivmedel</c:v>
                </c:pt>
                <c:pt idx="5">
                  <c:v>Hur man blir gravid</c:v>
                </c:pt>
                <c:pt idx="6">
                  <c:v>HIV</c:v>
                </c:pt>
                <c:pt idx="7">
                  <c:v>Könssjukdomar</c:v>
                </c:pt>
                <c:pt idx="8">
                  <c:v>Genus, relationer och jämställdhet</c:v>
                </c:pt>
                <c:pt idx="9">
                  <c:v>Normer och HBT-perspektiv</c:v>
                </c:pt>
              </c:strCache>
            </c:strRef>
          </c:cat>
          <c:val>
            <c:numRef>
              <c:f>'5.9 dia'!$D$10:$D$19</c:f>
              <c:numCache>
                <c:formatCode>0.0</c:formatCode>
                <c:ptCount val="10"/>
                <c:pt idx="0">
                  <c:v>68.599999999999994</c:v>
                </c:pt>
                <c:pt idx="1">
                  <c:v>54.4</c:v>
                </c:pt>
                <c:pt idx="2">
                  <c:v>56.6</c:v>
                </c:pt>
                <c:pt idx="3">
                  <c:v>70.2</c:v>
                </c:pt>
                <c:pt idx="4">
                  <c:v>60.8</c:v>
                </c:pt>
                <c:pt idx="5">
                  <c:v>78.8</c:v>
                </c:pt>
                <c:pt idx="6">
                  <c:v>39.4</c:v>
                </c:pt>
                <c:pt idx="7">
                  <c:v>48.8</c:v>
                </c:pt>
                <c:pt idx="8">
                  <c:v>44.7</c:v>
                </c:pt>
                <c:pt idx="9">
                  <c:v>34.1</c:v>
                </c:pt>
              </c:numCache>
            </c:numRef>
          </c:val>
          <c:extLst>
            <c:ext xmlns:c16="http://schemas.microsoft.com/office/drawing/2014/chart" uri="{C3380CC4-5D6E-409C-BE32-E72D297353CC}">
              <c16:uniqueId val="{00000008-08E7-4BDB-ADAD-138B0BC1AD84}"/>
            </c:ext>
          </c:extLst>
        </c:ser>
        <c:ser>
          <c:idx val="4"/>
          <c:order val="2"/>
          <c:tx>
            <c:strRef>
              <c:f>'5.9 dia'!$F$9</c:f>
              <c:strCache>
                <c:ptCount val="1"/>
                <c:pt idx="0">
                  <c:v>vill inte kategorisera sig</c:v>
                </c:pt>
              </c:strCache>
            </c:strRef>
          </c:tx>
          <c:spPr>
            <a:solidFill>
              <a:srgbClr val="DFB089"/>
            </a:solidFill>
            <a:ln>
              <a:noFill/>
            </a:ln>
            <a:effectLst/>
          </c:spPr>
          <c:invertIfNegative val="0"/>
          <c:errBars>
            <c:errBarType val="both"/>
            <c:errValType val="cust"/>
            <c:noEndCap val="0"/>
            <c:plus>
              <c:numRef>
                <c:f>'5.9 dia'!$G$23:$G$32</c:f>
                <c:numCache>
                  <c:formatCode>"+"0</c:formatCode>
                  <c:ptCount val="10"/>
                  <c:pt idx="0">
                    <c:v>12.199999999999996</c:v>
                  </c:pt>
                  <c:pt idx="1">
                    <c:v>12.299999999999997</c:v>
                  </c:pt>
                  <c:pt idx="2">
                    <c:v>10.899999999999999</c:v>
                  </c:pt>
                  <c:pt idx="3">
                    <c:v>11.900000000000006</c:v>
                  </c:pt>
                  <c:pt idx="4">
                    <c:v>12.199999999999996</c:v>
                  </c:pt>
                  <c:pt idx="5">
                    <c:v>11.299999999999997</c:v>
                  </c:pt>
                  <c:pt idx="6">
                    <c:v>11.299999999999997</c:v>
                  </c:pt>
                  <c:pt idx="7">
                    <c:v>12.399999999999999</c:v>
                  </c:pt>
                  <c:pt idx="8">
                    <c:v>10.5</c:v>
                  </c:pt>
                  <c:pt idx="9">
                    <c:v>8.0999999999999979</c:v>
                  </c:pt>
                </c:numCache>
              </c:numRef>
            </c:plus>
            <c:minus>
              <c:numRef>
                <c:f>'5.9 dia'!$F$23:$F$32</c:f>
                <c:numCache>
                  <c:formatCode>"-"0</c:formatCode>
                  <c:ptCount val="10"/>
                  <c:pt idx="0">
                    <c:v>12.199999999999996</c:v>
                  </c:pt>
                  <c:pt idx="1">
                    <c:v>12.300000000000004</c:v>
                  </c:pt>
                  <c:pt idx="2">
                    <c:v>10.999999999999998</c:v>
                  </c:pt>
                  <c:pt idx="3">
                    <c:v>11.899999999999999</c:v>
                  </c:pt>
                  <c:pt idx="4">
                    <c:v>12.200000000000003</c:v>
                  </c:pt>
                  <c:pt idx="5">
                    <c:v>11.399999999999999</c:v>
                  </c:pt>
                  <c:pt idx="6">
                    <c:v>11.399999999999999</c:v>
                  </c:pt>
                  <c:pt idx="7">
                    <c:v>12.399999999999999</c:v>
                  </c:pt>
                  <c:pt idx="8">
                    <c:v>10.5</c:v>
                  </c:pt>
                  <c:pt idx="9">
                    <c:v>8</c:v>
                  </c:pt>
                </c:numCache>
              </c:numRef>
            </c:minus>
            <c:spPr>
              <a:noFill/>
              <a:ln w="9525" cap="flat" cmpd="sng" algn="ctr">
                <a:solidFill>
                  <a:schemeClr val="tx1">
                    <a:lumMod val="65000"/>
                    <a:lumOff val="35000"/>
                  </a:schemeClr>
                </a:solidFill>
                <a:round/>
              </a:ln>
              <a:effectLst/>
            </c:spPr>
          </c:errBars>
          <c:cat>
            <c:strRef>
              <c:f>'5.9 dia'!$A$10:$A$19</c:f>
              <c:strCache>
                <c:ptCount val="10"/>
                <c:pt idx="0">
                  <c:v>Kroppen</c:v>
                </c:pt>
                <c:pt idx="1">
                  <c:v>Menstruation</c:v>
                </c:pt>
                <c:pt idx="2">
                  <c:v>Sexualitet</c:v>
                </c:pt>
                <c:pt idx="3">
                  <c:v>Kondomanvändning</c:v>
                </c:pt>
                <c:pt idx="4">
                  <c:v>Preventivmedel</c:v>
                </c:pt>
                <c:pt idx="5">
                  <c:v>Hur man blir gravid</c:v>
                </c:pt>
                <c:pt idx="6">
                  <c:v>HIV</c:v>
                </c:pt>
                <c:pt idx="7">
                  <c:v>Könssjukdomar</c:v>
                </c:pt>
                <c:pt idx="8">
                  <c:v>Genus, relationer och jämställdhet</c:v>
                </c:pt>
                <c:pt idx="9">
                  <c:v>Normer och HBT-perspektiv</c:v>
                </c:pt>
              </c:strCache>
            </c:strRef>
          </c:cat>
          <c:val>
            <c:numRef>
              <c:f>'5.9 dia'!$F$10:$F$19</c:f>
              <c:numCache>
                <c:formatCode>0.0</c:formatCode>
                <c:ptCount val="10"/>
                <c:pt idx="0">
                  <c:v>53.9</c:v>
                </c:pt>
                <c:pt idx="1">
                  <c:v>45.6</c:v>
                </c:pt>
                <c:pt idx="2">
                  <c:v>23.4</c:v>
                </c:pt>
                <c:pt idx="3">
                  <c:v>61.5</c:v>
                </c:pt>
                <c:pt idx="4">
                  <c:v>45.7</c:v>
                </c:pt>
                <c:pt idx="5">
                  <c:v>70.5</c:v>
                </c:pt>
                <c:pt idx="6">
                  <c:v>29</c:v>
                </c:pt>
                <c:pt idx="7">
                  <c:v>39.5</c:v>
                </c:pt>
                <c:pt idx="8">
                  <c:v>18.8</c:v>
                </c:pt>
                <c:pt idx="9">
                  <c:v>9.3000000000000007</c:v>
                </c:pt>
              </c:numCache>
            </c:numRef>
          </c:val>
          <c:extLst>
            <c:ext xmlns:c16="http://schemas.microsoft.com/office/drawing/2014/chart" uri="{C3380CC4-5D6E-409C-BE32-E72D297353CC}">
              <c16:uniqueId val="{0000000A-08E7-4BDB-ADAD-138B0BC1AD84}"/>
            </c:ext>
          </c:extLst>
        </c:ser>
        <c:dLbls>
          <c:showLegendKey val="0"/>
          <c:showVal val="0"/>
          <c:showCatName val="0"/>
          <c:showSerName val="0"/>
          <c:showPercent val="0"/>
          <c:showBubbleSize val="0"/>
        </c:dLbls>
        <c:gapWidth val="219"/>
        <c:overlap val="-27"/>
        <c:axId val="1428791968"/>
        <c:axId val="2143691168"/>
      </c:barChart>
      <c:catAx>
        <c:axId val="142879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2143691168"/>
        <c:crosses val="autoZero"/>
        <c:auto val="1"/>
        <c:lblAlgn val="ctr"/>
        <c:lblOffset val="100"/>
        <c:noMultiLvlLbl val="0"/>
      </c:catAx>
      <c:valAx>
        <c:axId val="21436911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14287919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sz="105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dia'!$B$20:$C$20</c:f>
              <c:strCache>
                <c:ptCount val="2"/>
                <c:pt idx="0">
                  <c:v>45-54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D4A6-4B26-AD3F-C6C33CB88DF3}"/>
              </c:ext>
            </c:extLst>
          </c:dPt>
          <c:errBars>
            <c:errDir val="y"/>
            <c:errBarType val="both"/>
            <c:errValType val="cust"/>
            <c:noEndCap val="0"/>
            <c:plus>
              <c:numRef>
                <c:f>'5.1 dia'!$D$40:$M$40</c:f>
                <c:numCache>
                  <c:formatCode>"±"\ 0.0</c:formatCode>
                  <c:ptCount val="10"/>
                  <c:pt idx="0">
                    <c:v>3</c:v>
                  </c:pt>
                  <c:pt idx="1">
                    <c:v>2.9</c:v>
                  </c:pt>
                  <c:pt idx="2">
                    <c:v>3.2</c:v>
                  </c:pt>
                  <c:pt idx="3">
                    <c:v>0</c:v>
                  </c:pt>
                  <c:pt idx="4">
                    <c:v>2.6</c:v>
                  </c:pt>
                  <c:pt idx="5">
                    <c:v>3</c:v>
                  </c:pt>
                  <c:pt idx="6">
                    <c:v>3</c:v>
                  </c:pt>
                  <c:pt idx="7">
                    <c:v>2.9</c:v>
                  </c:pt>
                  <c:pt idx="8">
                    <c:v>2.8</c:v>
                  </c:pt>
                  <c:pt idx="9">
                    <c:v>2.7</c:v>
                  </c:pt>
                </c:numCache>
              </c:numRef>
            </c:plus>
            <c:minus>
              <c:numRef>
                <c:f>'5.1 dia'!$D$40:$M$40</c:f>
                <c:numCache>
                  <c:formatCode>"±"\ 0.0</c:formatCode>
                  <c:ptCount val="10"/>
                  <c:pt idx="0">
                    <c:v>3</c:v>
                  </c:pt>
                  <c:pt idx="1">
                    <c:v>2.9</c:v>
                  </c:pt>
                  <c:pt idx="2">
                    <c:v>3.2</c:v>
                  </c:pt>
                  <c:pt idx="3">
                    <c:v>0</c:v>
                  </c:pt>
                  <c:pt idx="4">
                    <c:v>2.6</c:v>
                  </c:pt>
                  <c:pt idx="5">
                    <c:v>3</c:v>
                  </c:pt>
                  <c:pt idx="6">
                    <c:v>3</c:v>
                  </c:pt>
                  <c:pt idx="7">
                    <c:v>2.9</c:v>
                  </c:pt>
                  <c:pt idx="8">
                    <c:v>2.8</c:v>
                  </c:pt>
                  <c:pt idx="9">
                    <c:v>2.7</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dia'!$D$20:$M$20</c:f>
              <c:numCache>
                <c:formatCode>0.0</c:formatCode>
                <c:ptCount val="10"/>
                <c:pt idx="0">
                  <c:v>73.099999999999994</c:v>
                </c:pt>
                <c:pt idx="1">
                  <c:v>71.5</c:v>
                </c:pt>
                <c:pt idx="2">
                  <c:v>71.5</c:v>
                </c:pt>
                <c:pt idx="4">
                  <c:v>78</c:v>
                </c:pt>
                <c:pt idx="5">
                  <c:v>75.900000000000006</c:v>
                </c:pt>
                <c:pt idx="6">
                  <c:v>78.8</c:v>
                </c:pt>
                <c:pt idx="7">
                  <c:v>76.099999999999994</c:v>
                </c:pt>
                <c:pt idx="8">
                  <c:v>77.400000000000006</c:v>
                </c:pt>
                <c:pt idx="9">
                  <c:v>76.7</c:v>
                </c:pt>
              </c:numCache>
            </c:numRef>
          </c:val>
          <c:smooth val="0"/>
          <c:extLst>
            <c:ext xmlns:c16="http://schemas.microsoft.com/office/drawing/2014/chart" uri="{C3380CC4-5D6E-409C-BE32-E72D297353CC}">
              <c16:uniqueId val="{00000000-F3E2-49FE-A173-AD22A2793133}"/>
            </c:ext>
          </c:extLst>
        </c:ser>
        <c:ser>
          <c:idx val="1"/>
          <c:order val="1"/>
          <c:tx>
            <c:strRef>
              <c:f>'5.1 dia'!$B$21:$C$21</c:f>
              <c:strCache>
                <c:ptCount val="2"/>
                <c:pt idx="0">
                  <c:v>45-54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D4A6-4B26-AD3F-C6C33CB88DF3}"/>
              </c:ext>
            </c:extLst>
          </c:dPt>
          <c:errBars>
            <c:errDir val="y"/>
            <c:errBarType val="both"/>
            <c:errValType val="cust"/>
            <c:noEndCap val="0"/>
            <c:plus>
              <c:numRef>
                <c:f>'5.1 dia'!$D$41:$M$41</c:f>
                <c:numCache>
                  <c:formatCode>"±"\ 0.0</c:formatCode>
                  <c:ptCount val="10"/>
                  <c:pt idx="0">
                    <c:v>2.8</c:v>
                  </c:pt>
                  <c:pt idx="1">
                    <c:v>2.8</c:v>
                  </c:pt>
                  <c:pt idx="2">
                    <c:v>3</c:v>
                  </c:pt>
                  <c:pt idx="3">
                    <c:v>0</c:v>
                  </c:pt>
                  <c:pt idx="4">
                    <c:v>2.6</c:v>
                  </c:pt>
                  <c:pt idx="5">
                    <c:v>3.1</c:v>
                  </c:pt>
                  <c:pt idx="6">
                    <c:v>2.8</c:v>
                  </c:pt>
                  <c:pt idx="7">
                    <c:v>2.8</c:v>
                  </c:pt>
                  <c:pt idx="8">
                    <c:v>2.8</c:v>
                  </c:pt>
                  <c:pt idx="9">
                    <c:v>2.5</c:v>
                  </c:pt>
                </c:numCache>
              </c:numRef>
            </c:plus>
            <c:minus>
              <c:numRef>
                <c:f>'5.1 dia'!$D$41:$M$41</c:f>
                <c:numCache>
                  <c:formatCode>"±"\ 0.0</c:formatCode>
                  <c:ptCount val="10"/>
                  <c:pt idx="0">
                    <c:v>2.8</c:v>
                  </c:pt>
                  <c:pt idx="1">
                    <c:v>2.8</c:v>
                  </c:pt>
                  <c:pt idx="2">
                    <c:v>3</c:v>
                  </c:pt>
                  <c:pt idx="3">
                    <c:v>0</c:v>
                  </c:pt>
                  <c:pt idx="4">
                    <c:v>2.6</c:v>
                  </c:pt>
                  <c:pt idx="5">
                    <c:v>3.1</c:v>
                  </c:pt>
                  <c:pt idx="6">
                    <c:v>2.8</c:v>
                  </c:pt>
                  <c:pt idx="7">
                    <c:v>2.8</c:v>
                  </c:pt>
                  <c:pt idx="8">
                    <c:v>2.8</c:v>
                  </c:pt>
                  <c:pt idx="9">
                    <c:v>2.5</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dia'!$D$21:$M$21</c:f>
              <c:numCache>
                <c:formatCode>0.0</c:formatCode>
                <c:ptCount val="10"/>
                <c:pt idx="0">
                  <c:v>77.900000000000006</c:v>
                </c:pt>
                <c:pt idx="1">
                  <c:v>77</c:v>
                </c:pt>
                <c:pt idx="2">
                  <c:v>77.3</c:v>
                </c:pt>
                <c:pt idx="4">
                  <c:v>81.5</c:v>
                </c:pt>
                <c:pt idx="5">
                  <c:v>81.099999999999994</c:v>
                </c:pt>
                <c:pt idx="6">
                  <c:v>83</c:v>
                </c:pt>
                <c:pt idx="7">
                  <c:v>81</c:v>
                </c:pt>
                <c:pt idx="8">
                  <c:v>78.099999999999994</c:v>
                </c:pt>
                <c:pt idx="9">
                  <c:v>81.3</c:v>
                </c:pt>
              </c:numCache>
            </c:numRef>
          </c:val>
          <c:smooth val="0"/>
          <c:extLst>
            <c:ext xmlns:c16="http://schemas.microsoft.com/office/drawing/2014/chart" uri="{C3380CC4-5D6E-409C-BE32-E72D297353CC}">
              <c16:uniqueId val="{00000001-F3E2-49FE-A173-AD22A2793133}"/>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'5.10 dia'!$A$29:$B$29</c:f>
              <c:strCache>
                <c:ptCount val="2"/>
                <c:pt idx="0">
                  <c:v>Totalt</c:v>
                </c:pt>
                <c:pt idx="1">
                  <c:v>Kvinnor</c:v>
                </c:pt>
              </c:strCache>
            </c:strRef>
          </c:tx>
          <c:spPr>
            <a:ln w="28575" cap="rnd">
              <a:solidFill>
                <a:schemeClr val="accent1"/>
              </a:solidFill>
              <a:round/>
            </a:ln>
            <a:effectLst/>
          </c:spPr>
          <c:marker>
            <c:symbol val="none"/>
          </c:marker>
          <c:dPt>
            <c:idx val="2"/>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A172-483D-A4DD-BE93F91814FC}"/>
              </c:ext>
            </c:extLst>
          </c:dPt>
          <c:errBars>
            <c:errDir val="y"/>
            <c:errBarType val="both"/>
            <c:errValType val="cust"/>
            <c:noEndCap val="0"/>
            <c:plus>
              <c:numRef>
                <c:f>'5.10 dia'!$C$49:$J$49</c:f>
                <c:numCache>
                  <c:formatCode>"±"\ 0.0</c:formatCode>
                  <c:ptCount val="8"/>
                  <c:pt idx="0">
                    <c:v>1.1000000000000001</c:v>
                  </c:pt>
                  <c:pt idx="1">
                    <c:v>0</c:v>
                  </c:pt>
                  <c:pt idx="2">
                    <c:v>0.9</c:v>
                  </c:pt>
                  <c:pt idx="3">
                    <c:v>1</c:v>
                  </c:pt>
                  <c:pt idx="4">
                    <c:v>0.9</c:v>
                  </c:pt>
                  <c:pt idx="5">
                    <c:v>0.9</c:v>
                  </c:pt>
                  <c:pt idx="6">
                    <c:v>1</c:v>
                  </c:pt>
                  <c:pt idx="7">
                    <c:v>1</c:v>
                  </c:pt>
                </c:numCache>
              </c:numRef>
            </c:plus>
            <c:minus>
              <c:numRef>
                <c:f>'5.10 dia'!$C$49:$J$49</c:f>
                <c:numCache>
                  <c:formatCode>"±"\ 0.0</c:formatCode>
                  <c:ptCount val="8"/>
                  <c:pt idx="0">
                    <c:v>1.1000000000000001</c:v>
                  </c:pt>
                  <c:pt idx="1">
                    <c:v>0</c:v>
                  </c:pt>
                  <c:pt idx="2">
                    <c:v>0.9</c:v>
                  </c:pt>
                  <c:pt idx="3">
                    <c:v>1</c:v>
                  </c:pt>
                  <c:pt idx="4">
                    <c:v>0.9</c:v>
                  </c:pt>
                  <c:pt idx="5">
                    <c:v>0.9</c:v>
                  </c:pt>
                  <c:pt idx="6">
                    <c:v>1</c:v>
                  </c:pt>
                  <c:pt idx="7">
                    <c:v>1</c:v>
                  </c:pt>
                </c:numCache>
              </c:numRef>
            </c:minus>
            <c:spPr>
              <a:noFill/>
              <a:ln w="9525" cap="flat" cmpd="sng" algn="ctr">
                <a:solidFill>
                  <a:srgbClr val="9ECACA"/>
                </a:solidFill>
                <a:round/>
              </a:ln>
              <a:effectLst/>
            </c:spPr>
          </c:errBars>
          <c:cat>
            <c:strRef>
              <c:f>'5.10 dia'!$C$12:$J$12</c:f>
              <c:strCache>
                <c:ptCount val="8"/>
                <c:pt idx="0">
                  <c:v>2004-2005</c:v>
                </c:pt>
                <c:pt idx="1">
                  <c:v>2006-2007</c:v>
                </c:pt>
                <c:pt idx="2">
                  <c:v>2008-2009</c:v>
                </c:pt>
                <c:pt idx="3">
                  <c:v>2010-2011</c:v>
                </c:pt>
                <c:pt idx="4">
                  <c:v>2012-2013</c:v>
                </c:pt>
                <c:pt idx="5">
                  <c:v>2014-2015</c:v>
                </c:pt>
                <c:pt idx="6">
                  <c:v>2016-2017</c:v>
                </c:pt>
                <c:pt idx="7">
                  <c:v>2018-2019</c:v>
                </c:pt>
              </c:strCache>
            </c:strRef>
          </c:cat>
          <c:val>
            <c:numRef>
              <c:f>'5.10 dia'!$C$29:$J$29</c:f>
              <c:numCache>
                <c:formatCode>0.0</c:formatCode>
                <c:ptCount val="8"/>
                <c:pt idx="0">
                  <c:v>20.100000000000001</c:v>
                </c:pt>
                <c:pt idx="2">
                  <c:v>18.100000000000001</c:v>
                </c:pt>
                <c:pt idx="3">
                  <c:v>16.899999999999999</c:v>
                </c:pt>
                <c:pt idx="4">
                  <c:v>15.6</c:v>
                </c:pt>
                <c:pt idx="5">
                  <c:v>14.5</c:v>
                </c:pt>
                <c:pt idx="6">
                  <c:v>14.7</c:v>
                </c:pt>
                <c:pt idx="7">
                  <c:v>14</c:v>
                </c:pt>
              </c:numCache>
            </c:numRef>
          </c:val>
          <c:smooth val="0"/>
          <c:extLst>
            <c:ext xmlns:c16="http://schemas.microsoft.com/office/drawing/2014/chart" uri="{C3380CC4-5D6E-409C-BE32-E72D297353CC}">
              <c16:uniqueId val="{00000000-2728-4957-A807-0371698111B1}"/>
            </c:ext>
          </c:extLst>
        </c:ser>
        <c:ser>
          <c:idx val="1"/>
          <c:order val="1"/>
          <c:tx>
            <c:strRef>
              <c:f>'5.10 dia'!$A$30:$B$30</c:f>
              <c:strCache>
                <c:ptCount val="2"/>
                <c:pt idx="0">
                  <c:v>Totalt</c:v>
                </c:pt>
                <c:pt idx="1">
                  <c:v>män</c:v>
                </c:pt>
              </c:strCache>
            </c:strRef>
          </c:tx>
          <c:spPr>
            <a:ln w="28575" cap="rnd">
              <a:solidFill>
                <a:schemeClr val="accent2"/>
              </a:solidFill>
              <a:round/>
            </a:ln>
            <a:effectLst/>
          </c:spPr>
          <c:marker>
            <c:symbol val="none"/>
          </c:marker>
          <c:dPt>
            <c:idx val="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A172-483D-A4DD-BE93F91814FC}"/>
              </c:ext>
            </c:extLst>
          </c:dPt>
          <c:errBars>
            <c:errDir val="y"/>
            <c:errBarType val="both"/>
            <c:errValType val="cust"/>
            <c:noEndCap val="0"/>
            <c:plus>
              <c:numRef>
                <c:f>'5.10 dia'!$C$50:$J$50</c:f>
                <c:numCache>
                  <c:formatCode>"±"\ 0.0</c:formatCode>
                  <c:ptCount val="8"/>
                  <c:pt idx="0">
                    <c:v>1.4</c:v>
                  </c:pt>
                  <c:pt idx="1">
                    <c:v>0</c:v>
                  </c:pt>
                  <c:pt idx="2">
                    <c:v>1.1000000000000001</c:v>
                  </c:pt>
                  <c:pt idx="3">
                    <c:v>1.3</c:v>
                  </c:pt>
                  <c:pt idx="4">
                    <c:v>1.2</c:v>
                  </c:pt>
                  <c:pt idx="5">
                    <c:v>1.2</c:v>
                  </c:pt>
                  <c:pt idx="6">
                    <c:v>1.2</c:v>
                  </c:pt>
                  <c:pt idx="7">
                    <c:v>1.2</c:v>
                  </c:pt>
                </c:numCache>
              </c:numRef>
            </c:plus>
            <c:minus>
              <c:numRef>
                <c:f>'5.10 dia'!$C$50:$J$50</c:f>
                <c:numCache>
                  <c:formatCode>"±"\ 0.0</c:formatCode>
                  <c:ptCount val="8"/>
                  <c:pt idx="0">
                    <c:v>1.4</c:v>
                  </c:pt>
                  <c:pt idx="1">
                    <c:v>0</c:v>
                  </c:pt>
                  <c:pt idx="2">
                    <c:v>1.1000000000000001</c:v>
                  </c:pt>
                  <c:pt idx="3">
                    <c:v>1.3</c:v>
                  </c:pt>
                  <c:pt idx="4">
                    <c:v>1.2</c:v>
                  </c:pt>
                  <c:pt idx="5">
                    <c:v>1.2</c:v>
                  </c:pt>
                  <c:pt idx="6">
                    <c:v>1.2</c:v>
                  </c:pt>
                  <c:pt idx="7">
                    <c:v>1.2</c:v>
                  </c:pt>
                </c:numCache>
              </c:numRef>
            </c:minus>
            <c:spPr>
              <a:noFill/>
              <a:ln w="9525" cap="flat" cmpd="sng" algn="ctr">
                <a:solidFill>
                  <a:srgbClr val="9B5770"/>
                </a:solidFill>
                <a:round/>
              </a:ln>
              <a:effectLst/>
            </c:spPr>
          </c:errBars>
          <c:cat>
            <c:strRef>
              <c:f>'5.10 dia'!$C$12:$J$12</c:f>
              <c:strCache>
                <c:ptCount val="8"/>
                <c:pt idx="0">
                  <c:v>2004-2005</c:v>
                </c:pt>
                <c:pt idx="1">
                  <c:v>2006-2007</c:v>
                </c:pt>
                <c:pt idx="2">
                  <c:v>2008-2009</c:v>
                </c:pt>
                <c:pt idx="3">
                  <c:v>2010-2011</c:v>
                </c:pt>
                <c:pt idx="4">
                  <c:v>2012-2013</c:v>
                </c:pt>
                <c:pt idx="5">
                  <c:v>2014-2015</c:v>
                </c:pt>
                <c:pt idx="6">
                  <c:v>2016-2017</c:v>
                </c:pt>
                <c:pt idx="7">
                  <c:v>2018-2019</c:v>
                </c:pt>
              </c:strCache>
            </c:strRef>
          </c:cat>
          <c:val>
            <c:numRef>
              <c:f>'5.10 dia'!$C$30:$J$30</c:f>
              <c:numCache>
                <c:formatCode>0.0</c:formatCode>
                <c:ptCount val="8"/>
                <c:pt idx="0">
                  <c:v>35.5</c:v>
                </c:pt>
                <c:pt idx="2">
                  <c:v>30.9</c:v>
                </c:pt>
                <c:pt idx="3">
                  <c:v>29.9</c:v>
                </c:pt>
                <c:pt idx="4">
                  <c:v>30</c:v>
                </c:pt>
                <c:pt idx="5">
                  <c:v>30.1</c:v>
                </c:pt>
                <c:pt idx="6">
                  <c:v>30.3</c:v>
                </c:pt>
                <c:pt idx="7">
                  <c:v>30.1</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'5.11 dia'!$A$15:$C$15</c:f>
              <c:strCache>
                <c:ptCount val="3"/>
                <c:pt idx="0">
                  <c:v>16-29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31C8-4FF6-A016-01BEFE1CDDFB}"/>
              </c:ext>
            </c:extLst>
          </c:dPt>
          <c:errBars>
            <c:errDir val="y"/>
            <c:errBarType val="both"/>
            <c:errValType val="cust"/>
            <c:noEndCap val="0"/>
            <c:plus>
              <c:numRef>
                <c:f>'5.11 dia'!$D$26:$R$26</c:f>
                <c:numCache>
                  <c:formatCode>"+"0</c:formatCode>
                  <c:ptCount val="15"/>
                  <c:pt idx="0">
                    <c:v>3.1000000000000014</c:v>
                  </c:pt>
                  <c:pt idx="1">
                    <c:v>3.7999999999999972</c:v>
                  </c:pt>
                  <c:pt idx="2">
                    <c:v>3.8000000000000007</c:v>
                  </c:pt>
                  <c:pt idx="3">
                    <c:v>3.5</c:v>
                  </c:pt>
                  <c:pt idx="4">
                    <c:v>3.1000000000000014</c:v>
                  </c:pt>
                  <c:pt idx="5">
                    <c:v>2.5</c:v>
                  </c:pt>
                  <c:pt idx="6">
                    <c:v>3.3999999999999986</c:v>
                  </c:pt>
                  <c:pt idx="7">
                    <c:v>2.8999999999999986</c:v>
                  </c:pt>
                  <c:pt idx="8">
                    <c:v>3.2999999999999972</c:v>
                  </c:pt>
                  <c:pt idx="9">
                    <c:v>3.3000000000000007</c:v>
                  </c:pt>
                  <c:pt idx="10">
                    <c:v>3</c:v>
                  </c:pt>
                  <c:pt idx="11">
                    <c:v>2.5</c:v>
                  </c:pt>
                  <c:pt idx="12">
                    <c:v>3</c:v>
                  </c:pt>
                  <c:pt idx="13">
                    <c:v>0</c:v>
                  </c:pt>
                  <c:pt idx="14">
                    <c:v>2.1999999999999993</c:v>
                  </c:pt>
                </c:numCache>
              </c:numRef>
            </c:plus>
            <c:minus>
              <c:numRef>
                <c:f>'5.11 dia'!$D$25:$R$25</c:f>
                <c:numCache>
                  <c:formatCode>"-"0</c:formatCode>
                  <c:ptCount val="15"/>
                  <c:pt idx="0">
                    <c:v>2.1999999999999993</c:v>
                  </c:pt>
                  <c:pt idx="1">
                    <c:v>3.6000000000000014</c:v>
                  </c:pt>
                  <c:pt idx="2">
                    <c:v>3.6000000000000014</c:v>
                  </c:pt>
                  <c:pt idx="3">
                    <c:v>3.8999999999999986</c:v>
                  </c:pt>
                  <c:pt idx="4">
                    <c:v>2.6000000000000014</c:v>
                  </c:pt>
                  <c:pt idx="5">
                    <c:v>3.3000000000000007</c:v>
                  </c:pt>
                  <c:pt idx="6">
                    <c:v>2.5</c:v>
                  </c:pt>
                  <c:pt idx="7">
                    <c:v>3.1999999999999993</c:v>
                  </c:pt>
                  <c:pt idx="8">
                    <c:v>3</c:v>
                  </c:pt>
                  <c:pt idx="9">
                    <c:v>2.3999999999999986</c:v>
                  </c:pt>
                  <c:pt idx="10">
                    <c:v>3.3999999999999986</c:v>
                  </c:pt>
                  <c:pt idx="11">
                    <c:v>3.1999999999999993</c:v>
                  </c:pt>
                  <c:pt idx="12">
                    <c:v>3.1000000000000014</c:v>
                  </c:pt>
                  <c:pt idx="13">
                    <c:v>0</c:v>
                  </c:pt>
                  <c:pt idx="14">
                    <c:v>2.1999999999999993</c:v>
                  </c:pt>
                </c:numCache>
              </c:numRef>
            </c:minus>
            <c:spPr>
              <a:noFill/>
              <a:ln w="9525" cap="flat" cmpd="sng" algn="ctr">
                <a:solidFill>
                  <a:srgbClr val="9ECACA"/>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dia'!$D$15:$R$15</c:f>
              <c:numCache>
                <c:formatCode>0</c:formatCode>
                <c:ptCount val="15"/>
                <c:pt idx="0">
                  <c:v>30</c:v>
                </c:pt>
                <c:pt idx="1">
                  <c:v>29</c:v>
                </c:pt>
                <c:pt idx="2">
                  <c:v>28</c:v>
                </c:pt>
                <c:pt idx="3">
                  <c:v>31</c:v>
                </c:pt>
                <c:pt idx="4">
                  <c:v>31</c:v>
                </c:pt>
                <c:pt idx="5">
                  <c:v>30</c:v>
                </c:pt>
                <c:pt idx="6">
                  <c:v>27</c:v>
                </c:pt>
                <c:pt idx="7">
                  <c:v>28</c:v>
                </c:pt>
                <c:pt idx="8">
                  <c:v>30</c:v>
                </c:pt>
                <c:pt idx="9">
                  <c:v>24</c:v>
                </c:pt>
                <c:pt idx="10">
                  <c:v>27</c:v>
                </c:pt>
                <c:pt idx="11">
                  <c:v>21</c:v>
                </c:pt>
                <c:pt idx="12">
                  <c:v>23</c:v>
                </c:pt>
                <c:pt idx="14">
                  <c:v>20</c:v>
                </c:pt>
              </c:numCache>
            </c:numRef>
          </c:val>
          <c:smooth val="0"/>
          <c:extLst>
            <c:ext xmlns:c16="http://schemas.microsoft.com/office/drawing/2014/chart" uri="{C3380CC4-5D6E-409C-BE32-E72D297353CC}">
              <c16:uniqueId val="{00000000-2728-4957-A807-0371698111B1}"/>
            </c:ext>
          </c:extLst>
        </c:ser>
        <c:ser>
          <c:idx val="1"/>
          <c:order val="1"/>
          <c:tx>
            <c:strRef>
              <c:f>'5.11 dia'!$A$16:$C$16</c:f>
              <c:strCache>
                <c:ptCount val="3"/>
                <c:pt idx="0">
                  <c:v>16-29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31C8-4FF6-A016-01BEFE1CDDFB}"/>
              </c:ext>
            </c:extLst>
          </c:dPt>
          <c:errBars>
            <c:errDir val="y"/>
            <c:errBarType val="both"/>
            <c:errValType val="cust"/>
            <c:noEndCap val="0"/>
            <c:plus>
              <c:numRef>
                <c:f>'5.11 dia'!$D$28:$R$28</c:f>
                <c:numCache>
                  <c:formatCode>"+"0</c:formatCode>
                  <c:ptCount val="15"/>
                  <c:pt idx="0">
                    <c:v>3</c:v>
                  </c:pt>
                  <c:pt idx="1">
                    <c:v>4</c:v>
                  </c:pt>
                  <c:pt idx="2">
                    <c:v>4</c:v>
                  </c:pt>
                  <c:pt idx="3">
                    <c:v>4.7999999999999972</c:v>
                  </c:pt>
                  <c:pt idx="4">
                    <c:v>3.5</c:v>
                  </c:pt>
                  <c:pt idx="5">
                    <c:v>3.3999999999999986</c:v>
                  </c:pt>
                  <c:pt idx="6">
                    <c:v>3.7000000000000028</c:v>
                  </c:pt>
                  <c:pt idx="7">
                    <c:v>3.5</c:v>
                  </c:pt>
                  <c:pt idx="8">
                    <c:v>3.2999999999999972</c:v>
                  </c:pt>
                  <c:pt idx="9">
                    <c:v>3.7000000000000028</c:v>
                  </c:pt>
                  <c:pt idx="10">
                    <c:v>3.8000000000000007</c:v>
                  </c:pt>
                  <c:pt idx="11">
                    <c:v>3.5</c:v>
                  </c:pt>
                  <c:pt idx="12">
                    <c:v>4</c:v>
                  </c:pt>
                  <c:pt idx="13">
                    <c:v>0</c:v>
                  </c:pt>
                  <c:pt idx="14">
                    <c:v>2.6000000000000014</c:v>
                  </c:pt>
                </c:numCache>
              </c:numRef>
            </c:plus>
            <c:minus>
              <c:numRef>
                <c:f>'5.11 dia'!$D$27:$R$27</c:f>
                <c:numCache>
                  <c:formatCode>"-"0</c:formatCode>
                  <c:ptCount val="15"/>
                  <c:pt idx="0">
                    <c:v>3.5</c:v>
                  </c:pt>
                  <c:pt idx="1">
                    <c:v>4.5</c:v>
                  </c:pt>
                  <c:pt idx="2">
                    <c:v>4.8999999999999986</c:v>
                  </c:pt>
                  <c:pt idx="3">
                    <c:v>4.3000000000000007</c:v>
                  </c:pt>
                  <c:pt idx="4">
                    <c:v>3.1000000000000014</c:v>
                  </c:pt>
                  <c:pt idx="5">
                    <c:v>3.8999999999999986</c:v>
                  </c:pt>
                  <c:pt idx="6">
                    <c:v>3.6000000000000014</c:v>
                  </c:pt>
                  <c:pt idx="7">
                    <c:v>4</c:v>
                  </c:pt>
                  <c:pt idx="8">
                    <c:v>4</c:v>
                  </c:pt>
                  <c:pt idx="9">
                    <c:v>3.6000000000000014</c:v>
                  </c:pt>
                  <c:pt idx="10">
                    <c:v>3.3999999999999986</c:v>
                  </c:pt>
                  <c:pt idx="11">
                    <c:v>3.8999999999999986</c:v>
                  </c:pt>
                  <c:pt idx="12">
                    <c:v>3.6000000000000014</c:v>
                  </c:pt>
                  <c:pt idx="13">
                    <c:v>0</c:v>
                  </c:pt>
                  <c:pt idx="14">
                    <c:v>3.1999999999999993</c:v>
                  </c:pt>
                </c:numCache>
              </c:numRef>
            </c:minus>
            <c:spPr>
              <a:noFill/>
              <a:ln w="9525" cap="flat" cmpd="sng" algn="ctr">
                <a:solidFill>
                  <a:srgbClr val="9B5770"/>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dia'!$D$16:$R$16</c:f>
              <c:numCache>
                <c:formatCode>0</c:formatCode>
                <c:ptCount val="15"/>
                <c:pt idx="0">
                  <c:v>43</c:v>
                </c:pt>
                <c:pt idx="1">
                  <c:v>37</c:v>
                </c:pt>
                <c:pt idx="2">
                  <c:v>38</c:v>
                </c:pt>
                <c:pt idx="3">
                  <c:v>34</c:v>
                </c:pt>
                <c:pt idx="4">
                  <c:v>35</c:v>
                </c:pt>
                <c:pt idx="5">
                  <c:v>38</c:v>
                </c:pt>
                <c:pt idx="6">
                  <c:v>36</c:v>
                </c:pt>
                <c:pt idx="7">
                  <c:v>33</c:v>
                </c:pt>
                <c:pt idx="8">
                  <c:v>30</c:v>
                </c:pt>
                <c:pt idx="9">
                  <c:v>31</c:v>
                </c:pt>
                <c:pt idx="10">
                  <c:v>26</c:v>
                </c:pt>
                <c:pt idx="11">
                  <c:v>26</c:v>
                </c:pt>
                <c:pt idx="12">
                  <c:v>26</c:v>
                </c:pt>
                <c:pt idx="14">
                  <c:v>25</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'5.11 dia'!$A$17:$C$17</c:f>
              <c:strCache>
                <c:ptCount val="3"/>
                <c:pt idx="0">
                  <c:v>30-44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09AE-4535-BA8A-DB0380520BE0}"/>
              </c:ext>
            </c:extLst>
          </c:dPt>
          <c:errBars>
            <c:errDir val="y"/>
            <c:errBarType val="both"/>
            <c:errValType val="cust"/>
            <c:noEndCap val="0"/>
            <c:plus>
              <c:numRef>
                <c:f>'5.11 dia'!$D$30:$R$30</c:f>
                <c:numCache>
                  <c:formatCode>"+"0</c:formatCode>
                  <c:ptCount val="15"/>
                  <c:pt idx="0">
                    <c:v>1.0999999999999996</c:v>
                  </c:pt>
                  <c:pt idx="1">
                    <c:v>2.6000000000000014</c:v>
                  </c:pt>
                  <c:pt idx="2">
                    <c:v>1.8000000000000007</c:v>
                  </c:pt>
                  <c:pt idx="3">
                    <c:v>2.4000000000000004</c:v>
                  </c:pt>
                  <c:pt idx="4">
                    <c:v>1.3000000000000007</c:v>
                  </c:pt>
                  <c:pt idx="5">
                    <c:v>1.6999999999999993</c:v>
                  </c:pt>
                  <c:pt idx="6">
                    <c:v>2.1999999999999993</c:v>
                  </c:pt>
                  <c:pt idx="7">
                    <c:v>1.6999999999999993</c:v>
                  </c:pt>
                  <c:pt idx="8">
                    <c:v>2.0999999999999996</c:v>
                  </c:pt>
                  <c:pt idx="9">
                    <c:v>2.1999999999999993</c:v>
                  </c:pt>
                  <c:pt idx="10">
                    <c:v>1.4000000000000004</c:v>
                  </c:pt>
                  <c:pt idx="11">
                    <c:v>2</c:v>
                  </c:pt>
                  <c:pt idx="12">
                    <c:v>2.1999999999999993</c:v>
                  </c:pt>
                  <c:pt idx="13">
                    <c:v>0</c:v>
                  </c:pt>
                  <c:pt idx="14">
                    <c:v>1.3000000000000007</c:v>
                  </c:pt>
                </c:numCache>
              </c:numRef>
            </c:plus>
            <c:minus>
              <c:numRef>
                <c:f>'5.11 dia'!$D$29:$R$29</c:f>
                <c:numCache>
                  <c:formatCode>"-"0</c:formatCode>
                  <c:ptCount val="15"/>
                  <c:pt idx="0">
                    <c:v>2</c:v>
                  </c:pt>
                  <c:pt idx="1">
                    <c:v>2.0999999999999996</c:v>
                  </c:pt>
                  <c:pt idx="2">
                    <c:v>2.5999999999999996</c:v>
                  </c:pt>
                  <c:pt idx="3">
                    <c:v>2.1999999999999993</c:v>
                  </c:pt>
                  <c:pt idx="4">
                    <c:v>1.9000000000000004</c:v>
                  </c:pt>
                  <c:pt idx="5">
                    <c:v>2</c:v>
                  </c:pt>
                  <c:pt idx="6">
                    <c:v>1.1999999999999993</c:v>
                  </c:pt>
                  <c:pt idx="7">
                    <c:v>1.8000000000000007</c:v>
                  </c:pt>
                  <c:pt idx="8">
                    <c:v>1.2000000000000002</c:v>
                  </c:pt>
                  <c:pt idx="9">
                    <c:v>1.2999999999999998</c:v>
                  </c:pt>
                  <c:pt idx="10">
                    <c:v>2.2000000000000002</c:v>
                  </c:pt>
                  <c:pt idx="11">
                    <c:v>1.6999999999999993</c:v>
                  </c:pt>
                  <c:pt idx="12">
                    <c:v>1.6999999999999993</c:v>
                  </c:pt>
                  <c:pt idx="13">
                    <c:v>0</c:v>
                  </c:pt>
                  <c:pt idx="14">
                    <c:v>1.6999999999999993</c:v>
                  </c:pt>
                </c:numCache>
              </c:numRef>
            </c:minus>
            <c:spPr>
              <a:noFill/>
              <a:ln w="9525" cap="flat" cmpd="sng" algn="ctr">
                <a:solidFill>
                  <a:srgbClr val="9ECACA"/>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dia'!$D$17:$R$17</c:f>
              <c:numCache>
                <c:formatCode>0</c:formatCode>
                <c:ptCount val="15"/>
                <c:pt idx="0">
                  <c:v>13</c:v>
                </c:pt>
                <c:pt idx="1">
                  <c:v>14</c:v>
                </c:pt>
                <c:pt idx="2">
                  <c:v>12</c:v>
                </c:pt>
                <c:pt idx="3">
                  <c:v>11</c:v>
                </c:pt>
                <c:pt idx="4">
                  <c:v>11</c:v>
                </c:pt>
                <c:pt idx="5">
                  <c:v>13</c:v>
                </c:pt>
                <c:pt idx="6">
                  <c:v>10</c:v>
                </c:pt>
                <c:pt idx="7">
                  <c:v>10</c:v>
                </c:pt>
                <c:pt idx="8">
                  <c:v>9</c:v>
                </c:pt>
                <c:pt idx="9">
                  <c:v>9</c:v>
                </c:pt>
                <c:pt idx="10">
                  <c:v>10</c:v>
                </c:pt>
                <c:pt idx="11">
                  <c:v>10</c:v>
                </c:pt>
                <c:pt idx="12">
                  <c:v>11</c:v>
                </c:pt>
                <c:pt idx="14">
                  <c:v>11</c:v>
                </c:pt>
              </c:numCache>
            </c:numRef>
          </c:val>
          <c:smooth val="0"/>
          <c:extLst>
            <c:ext xmlns:c16="http://schemas.microsoft.com/office/drawing/2014/chart" uri="{C3380CC4-5D6E-409C-BE32-E72D297353CC}">
              <c16:uniqueId val="{00000000-5449-47EC-B2CD-1FFFEE348FAF}"/>
            </c:ext>
          </c:extLst>
        </c:ser>
        <c:ser>
          <c:idx val="1"/>
          <c:order val="1"/>
          <c:tx>
            <c:strRef>
              <c:f>'5.11 dia'!$A$18:$C$18</c:f>
              <c:strCache>
                <c:ptCount val="3"/>
                <c:pt idx="0">
                  <c:v>30-44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09AE-4535-BA8A-DB0380520BE0}"/>
              </c:ext>
            </c:extLst>
          </c:dPt>
          <c:errBars>
            <c:errDir val="y"/>
            <c:errBarType val="both"/>
            <c:errValType val="cust"/>
            <c:noEndCap val="0"/>
            <c:plus>
              <c:numRef>
                <c:f>'5.11 dia'!$D$32:$R$32</c:f>
                <c:numCache>
                  <c:formatCode>"+"0</c:formatCode>
                  <c:ptCount val="15"/>
                  <c:pt idx="0">
                    <c:v>2.3999999999999986</c:v>
                  </c:pt>
                  <c:pt idx="1">
                    <c:v>3.3999999999999986</c:v>
                  </c:pt>
                  <c:pt idx="2">
                    <c:v>3.5</c:v>
                  </c:pt>
                  <c:pt idx="3">
                    <c:v>3.8000000000000007</c:v>
                  </c:pt>
                  <c:pt idx="4">
                    <c:v>2.3999999999999986</c:v>
                  </c:pt>
                  <c:pt idx="5">
                    <c:v>3.1999999999999993</c:v>
                  </c:pt>
                  <c:pt idx="6">
                    <c:v>2.1999999999999993</c:v>
                  </c:pt>
                  <c:pt idx="7">
                    <c:v>2.8000000000000007</c:v>
                  </c:pt>
                  <c:pt idx="8">
                    <c:v>2.6000000000000014</c:v>
                  </c:pt>
                  <c:pt idx="9">
                    <c:v>3</c:v>
                  </c:pt>
                  <c:pt idx="10">
                    <c:v>2.8000000000000007</c:v>
                  </c:pt>
                  <c:pt idx="11">
                    <c:v>2.6000000000000014</c:v>
                  </c:pt>
                  <c:pt idx="12">
                    <c:v>2.3000000000000007</c:v>
                  </c:pt>
                  <c:pt idx="13">
                    <c:v>0</c:v>
                  </c:pt>
                  <c:pt idx="14">
                    <c:v>2.3000000000000007</c:v>
                  </c:pt>
                </c:numCache>
              </c:numRef>
            </c:plus>
            <c:minus>
              <c:numRef>
                <c:f>'5.11 dia'!$D$31:$R$31</c:f>
                <c:numCache>
                  <c:formatCode>"-"0</c:formatCode>
                  <c:ptCount val="15"/>
                  <c:pt idx="0">
                    <c:v>2</c:v>
                  </c:pt>
                  <c:pt idx="1">
                    <c:v>3.3000000000000007</c:v>
                  </c:pt>
                  <c:pt idx="2">
                    <c:v>2.8999999999999986</c:v>
                  </c:pt>
                  <c:pt idx="3">
                    <c:v>3.1000000000000014</c:v>
                  </c:pt>
                  <c:pt idx="4">
                    <c:v>2.3000000000000007</c:v>
                  </c:pt>
                  <c:pt idx="5">
                    <c:v>2.1999999999999993</c:v>
                  </c:pt>
                  <c:pt idx="6">
                    <c:v>3</c:v>
                  </c:pt>
                  <c:pt idx="7">
                    <c:v>2.6999999999999993</c:v>
                  </c:pt>
                  <c:pt idx="8">
                    <c:v>2.8000000000000007</c:v>
                  </c:pt>
                  <c:pt idx="9">
                    <c:v>2.1999999999999993</c:v>
                  </c:pt>
                  <c:pt idx="10">
                    <c:v>2.6999999999999993</c:v>
                  </c:pt>
                  <c:pt idx="11">
                    <c:v>2.3000000000000007</c:v>
                  </c:pt>
                  <c:pt idx="12">
                    <c:v>3.0999999999999996</c:v>
                  </c:pt>
                  <c:pt idx="13">
                    <c:v>0</c:v>
                  </c:pt>
                  <c:pt idx="14">
                    <c:v>1.8000000000000007</c:v>
                  </c:pt>
                </c:numCache>
              </c:numRef>
            </c:minus>
            <c:spPr>
              <a:noFill/>
              <a:ln w="9525" cap="flat" cmpd="sng" algn="ctr">
                <a:solidFill>
                  <a:srgbClr val="9B5770"/>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dia'!$D$18:$R$18</c:f>
              <c:numCache>
                <c:formatCode>0</c:formatCode>
                <c:ptCount val="15"/>
                <c:pt idx="0">
                  <c:v>24</c:v>
                </c:pt>
                <c:pt idx="1">
                  <c:v>24</c:v>
                </c:pt>
                <c:pt idx="2">
                  <c:v>22</c:v>
                </c:pt>
                <c:pt idx="3">
                  <c:v>23</c:v>
                </c:pt>
                <c:pt idx="4">
                  <c:v>20</c:v>
                </c:pt>
                <c:pt idx="5">
                  <c:v>22</c:v>
                </c:pt>
                <c:pt idx="6">
                  <c:v>21</c:v>
                </c:pt>
                <c:pt idx="7">
                  <c:v>22</c:v>
                </c:pt>
                <c:pt idx="8">
                  <c:v>20</c:v>
                </c:pt>
                <c:pt idx="9">
                  <c:v>18</c:v>
                </c:pt>
                <c:pt idx="10">
                  <c:v>21</c:v>
                </c:pt>
                <c:pt idx="11">
                  <c:v>17</c:v>
                </c:pt>
                <c:pt idx="12">
                  <c:v>18</c:v>
                </c:pt>
                <c:pt idx="14">
                  <c:v>17</c:v>
                </c:pt>
              </c:numCache>
            </c:numRef>
          </c:val>
          <c:smooth val="0"/>
          <c:extLst>
            <c:ext xmlns:c16="http://schemas.microsoft.com/office/drawing/2014/chart" uri="{C3380CC4-5D6E-409C-BE32-E72D297353CC}">
              <c16:uniqueId val="{00000001-5449-47EC-B2CD-1FFFEE348FA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'5.11 dia'!$A$19:$C$19</c:f>
              <c:strCache>
                <c:ptCount val="3"/>
                <c:pt idx="0">
                  <c:v>45-64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6EC1-4629-80DD-875B7652E938}"/>
              </c:ext>
            </c:extLst>
          </c:dPt>
          <c:errBars>
            <c:errDir val="y"/>
            <c:errBarType val="both"/>
            <c:errValType val="cust"/>
            <c:noEndCap val="0"/>
            <c:plus>
              <c:numRef>
                <c:f>'5.11 dia'!$D$34:$R$34</c:f>
                <c:numCache>
                  <c:formatCode>"+"0</c:formatCode>
                  <c:ptCount val="15"/>
                  <c:pt idx="0">
                    <c:v>1.5999999999999996</c:v>
                  </c:pt>
                  <c:pt idx="1">
                    <c:v>2.1999999999999993</c:v>
                  </c:pt>
                  <c:pt idx="2">
                    <c:v>1.9000000000000004</c:v>
                  </c:pt>
                  <c:pt idx="3">
                    <c:v>1.4000000000000004</c:v>
                  </c:pt>
                  <c:pt idx="4">
                    <c:v>1.0999999999999996</c:v>
                  </c:pt>
                  <c:pt idx="5">
                    <c:v>1.1999999999999993</c:v>
                  </c:pt>
                  <c:pt idx="6">
                    <c:v>1.9000000000000004</c:v>
                  </c:pt>
                  <c:pt idx="7">
                    <c:v>0.90000000000000036</c:v>
                  </c:pt>
                  <c:pt idx="8">
                    <c:v>1.5999999999999996</c:v>
                  </c:pt>
                  <c:pt idx="9">
                    <c:v>1.3000000000000007</c:v>
                  </c:pt>
                  <c:pt idx="10">
                    <c:v>1.1999999999999993</c:v>
                  </c:pt>
                  <c:pt idx="11">
                    <c:v>1.4000000000000004</c:v>
                  </c:pt>
                  <c:pt idx="12">
                    <c:v>1.3000000000000007</c:v>
                  </c:pt>
                  <c:pt idx="13">
                    <c:v>0</c:v>
                  </c:pt>
                  <c:pt idx="14">
                    <c:v>1.5999999999999996</c:v>
                  </c:pt>
                </c:numCache>
              </c:numRef>
            </c:plus>
            <c:minus>
              <c:numRef>
                <c:f>'5.11 dia'!$D$33:$R$33</c:f>
                <c:numCache>
                  <c:formatCode>"-"0</c:formatCode>
                  <c:ptCount val="15"/>
                  <c:pt idx="0">
                    <c:v>0.90000000000000036</c:v>
                  </c:pt>
                  <c:pt idx="1">
                    <c:v>1.3000000000000007</c:v>
                  </c:pt>
                  <c:pt idx="2">
                    <c:v>1.6999999999999993</c:v>
                  </c:pt>
                  <c:pt idx="3">
                    <c:v>2.4000000000000004</c:v>
                  </c:pt>
                  <c:pt idx="4">
                    <c:v>1.5999999999999996</c:v>
                  </c:pt>
                  <c:pt idx="5">
                    <c:v>1.5</c:v>
                  </c:pt>
                  <c:pt idx="6">
                    <c:v>0.90000000000000036</c:v>
                  </c:pt>
                  <c:pt idx="7">
                    <c:v>1.9000000000000004</c:v>
                  </c:pt>
                  <c:pt idx="8">
                    <c:v>1.3000000000000007</c:v>
                  </c:pt>
                  <c:pt idx="9">
                    <c:v>1.5</c:v>
                  </c:pt>
                  <c:pt idx="10">
                    <c:v>1.5999999999999996</c:v>
                  </c:pt>
                  <c:pt idx="11">
                    <c:v>1.5999999999999996</c:v>
                  </c:pt>
                  <c:pt idx="12">
                    <c:v>1.8000000000000007</c:v>
                  </c:pt>
                  <c:pt idx="13">
                    <c:v>0</c:v>
                  </c:pt>
                  <c:pt idx="14">
                    <c:v>0.80000000000000071</c:v>
                  </c:pt>
                </c:numCache>
              </c:numRef>
            </c:minus>
            <c:spPr>
              <a:noFill/>
              <a:ln w="9525" cap="flat" cmpd="sng" algn="ctr">
                <a:solidFill>
                  <a:srgbClr val="9ECACA"/>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dia'!$D$19:$R$19</c:f>
              <c:numCache>
                <c:formatCode>0</c:formatCode>
                <c:ptCount val="15"/>
                <c:pt idx="0">
                  <c:v>11</c:v>
                </c:pt>
                <c:pt idx="1">
                  <c:v>10</c:v>
                </c:pt>
                <c:pt idx="2">
                  <c:v>11</c:v>
                </c:pt>
                <c:pt idx="3">
                  <c:v>13</c:v>
                </c:pt>
                <c:pt idx="4">
                  <c:v>12</c:v>
                </c:pt>
                <c:pt idx="5">
                  <c:v>11</c:v>
                </c:pt>
                <c:pt idx="6">
                  <c:v>11</c:v>
                </c:pt>
                <c:pt idx="7">
                  <c:v>12</c:v>
                </c:pt>
                <c:pt idx="8">
                  <c:v>11</c:v>
                </c:pt>
                <c:pt idx="9">
                  <c:v>11</c:v>
                </c:pt>
                <c:pt idx="10">
                  <c:v>11</c:v>
                </c:pt>
                <c:pt idx="11">
                  <c:v>13</c:v>
                </c:pt>
                <c:pt idx="12">
                  <c:v>13</c:v>
                </c:pt>
                <c:pt idx="14">
                  <c:v>14</c:v>
                </c:pt>
              </c:numCache>
            </c:numRef>
          </c:val>
          <c:smooth val="0"/>
          <c:extLst>
            <c:ext xmlns:c16="http://schemas.microsoft.com/office/drawing/2014/chart" uri="{C3380CC4-5D6E-409C-BE32-E72D297353CC}">
              <c16:uniqueId val="{00000000-623D-4A1C-A75A-62EB5959AC6F}"/>
            </c:ext>
          </c:extLst>
        </c:ser>
        <c:ser>
          <c:idx val="1"/>
          <c:order val="1"/>
          <c:tx>
            <c:strRef>
              <c:f>'5.11 dia'!$A$20:$C$20</c:f>
              <c:strCache>
                <c:ptCount val="3"/>
                <c:pt idx="0">
                  <c:v>45-64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6EC1-4629-80DD-875B7652E938}"/>
              </c:ext>
            </c:extLst>
          </c:dPt>
          <c:errBars>
            <c:errDir val="y"/>
            <c:errBarType val="both"/>
            <c:errValType val="cust"/>
            <c:noEndCap val="0"/>
            <c:plus>
              <c:numRef>
                <c:f>'5.11 dia'!$D$36:$R$36</c:f>
                <c:numCache>
                  <c:formatCode>"+"0</c:formatCode>
                  <c:ptCount val="15"/>
                  <c:pt idx="0">
                    <c:v>1.3000000000000007</c:v>
                  </c:pt>
                  <c:pt idx="1">
                    <c:v>2.3000000000000007</c:v>
                  </c:pt>
                  <c:pt idx="2">
                    <c:v>2.5</c:v>
                  </c:pt>
                  <c:pt idx="3">
                    <c:v>2.8000000000000007</c:v>
                  </c:pt>
                  <c:pt idx="4">
                    <c:v>1.8999999999999986</c:v>
                  </c:pt>
                  <c:pt idx="5">
                    <c:v>1.6999999999999993</c:v>
                  </c:pt>
                  <c:pt idx="6">
                    <c:v>1.8000000000000007</c:v>
                  </c:pt>
                  <c:pt idx="7">
                    <c:v>1.6000000000000014</c:v>
                  </c:pt>
                  <c:pt idx="8">
                    <c:v>2.1000000000000014</c:v>
                  </c:pt>
                  <c:pt idx="9">
                    <c:v>1.6000000000000014</c:v>
                  </c:pt>
                  <c:pt idx="10">
                    <c:v>1.6000000000000014</c:v>
                  </c:pt>
                  <c:pt idx="11">
                    <c:v>1.8999999999999986</c:v>
                  </c:pt>
                  <c:pt idx="12">
                    <c:v>2.6000000000000014</c:v>
                  </c:pt>
                  <c:pt idx="13">
                    <c:v>0</c:v>
                  </c:pt>
                  <c:pt idx="14">
                    <c:v>2</c:v>
                  </c:pt>
                </c:numCache>
              </c:numRef>
            </c:plus>
            <c:minus>
              <c:numRef>
                <c:f>'5.11 dia'!$D$36:$R$36</c:f>
                <c:numCache>
                  <c:formatCode>"+"0</c:formatCode>
                  <c:ptCount val="15"/>
                  <c:pt idx="0">
                    <c:v>1.3000000000000007</c:v>
                  </c:pt>
                  <c:pt idx="1">
                    <c:v>2.3000000000000007</c:v>
                  </c:pt>
                  <c:pt idx="2">
                    <c:v>2.5</c:v>
                  </c:pt>
                  <c:pt idx="3">
                    <c:v>2.8000000000000007</c:v>
                  </c:pt>
                  <c:pt idx="4">
                    <c:v>1.8999999999999986</c:v>
                  </c:pt>
                  <c:pt idx="5">
                    <c:v>1.6999999999999993</c:v>
                  </c:pt>
                  <c:pt idx="6">
                    <c:v>1.8000000000000007</c:v>
                  </c:pt>
                  <c:pt idx="7">
                    <c:v>1.6000000000000014</c:v>
                  </c:pt>
                  <c:pt idx="8">
                    <c:v>2.1000000000000014</c:v>
                  </c:pt>
                  <c:pt idx="9">
                    <c:v>1.6000000000000014</c:v>
                  </c:pt>
                  <c:pt idx="10">
                    <c:v>1.6000000000000014</c:v>
                  </c:pt>
                  <c:pt idx="11">
                    <c:v>1.8999999999999986</c:v>
                  </c:pt>
                  <c:pt idx="12">
                    <c:v>2.6000000000000014</c:v>
                  </c:pt>
                  <c:pt idx="13">
                    <c:v>0</c:v>
                  </c:pt>
                  <c:pt idx="14">
                    <c:v>2</c:v>
                  </c:pt>
                </c:numCache>
              </c:numRef>
            </c:minus>
            <c:spPr>
              <a:noFill/>
              <a:ln w="9525" cap="flat" cmpd="sng" algn="ctr">
                <a:solidFill>
                  <a:srgbClr val="9B5770"/>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dia'!$D$20:$R$20</c:f>
              <c:numCache>
                <c:formatCode>0</c:formatCode>
                <c:ptCount val="15"/>
                <c:pt idx="0">
                  <c:v>19</c:v>
                </c:pt>
                <c:pt idx="1">
                  <c:v>19</c:v>
                </c:pt>
                <c:pt idx="2">
                  <c:v>19</c:v>
                </c:pt>
                <c:pt idx="3">
                  <c:v>17</c:v>
                </c:pt>
                <c:pt idx="4">
                  <c:v>17</c:v>
                </c:pt>
                <c:pt idx="5">
                  <c:v>18</c:v>
                </c:pt>
                <c:pt idx="6">
                  <c:v>20</c:v>
                </c:pt>
                <c:pt idx="7">
                  <c:v>18</c:v>
                </c:pt>
                <c:pt idx="8">
                  <c:v>20</c:v>
                </c:pt>
                <c:pt idx="9">
                  <c:v>19</c:v>
                </c:pt>
                <c:pt idx="10">
                  <c:v>18</c:v>
                </c:pt>
                <c:pt idx="11">
                  <c:v>19</c:v>
                </c:pt>
                <c:pt idx="12">
                  <c:v>22</c:v>
                </c:pt>
                <c:pt idx="14">
                  <c:v>22</c:v>
                </c:pt>
              </c:numCache>
            </c:numRef>
          </c:val>
          <c:smooth val="0"/>
          <c:extLst>
            <c:ext xmlns:c16="http://schemas.microsoft.com/office/drawing/2014/chart" uri="{C3380CC4-5D6E-409C-BE32-E72D297353CC}">
              <c16:uniqueId val="{00000001-623D-4A1C-A75A-62EB5959AC6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'5.11 dia'!$A$21:$C$21</c:f>
              <c:strCache>
                <c:ptCount val="3"/>
                <c:pt idx="0">
                  <c:v>65-84 år</c:v>
                </c:pt>
                <c:pt idx="1">
                  <c:v>Kvinnor</c:v>
                </c:pt>
              </c:strCache>
            </c:strRef>
          </c:tx>
          <c:spPr>
            <a:ln w="28575" cap="rnd">
              <a:solidFill>
                <a:schemeClr val="accent1"/>
              </a:solidFill>
              <a:round/>
            </a:ln>
            <a:effectLst/>
          </c:spPr>
          <c:marker>
            <c:symbol val="none"/>
          </c:marker>
          <c:dPt>
            <c:idx val="1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0C52-4FD3-BC67-5372C6B7B116}"/>
              </c:ext>
            </c:extLst>
          </c:dPt>
          <c:errBars>
            <c:errDir val="y"/>
            <c:errBarType val="both"/>
            <c:errValType val="cust"/>
            <c:noEndCap val="0"/>
            <c:plus>
              <c:numRef>
                <c:f>'5.11 dia'!$D$38:$R$38</c:f>
                <c:numCache>
                  <c:formatCode>"+"0</c:formatCode>
                  <c:ptCount val="15"/>
                  <c:pt idx="0">
                    <c:v>0.79999999999999982</c:v>
                  </c:pt>
                  <c:pt idx="1">
                    <c:v>1</c:v>
                  </c:pt>
                  <c:pt idx="2">
                    <c:v>1</c:v>
                  </c:pt>
                  <c:pt idx="3">
                    <c:v>1</c:v>
                  </c:pt>
                  <c:pt idx="4">
                    <c:v>0.60000000000000009</c:v>
                  </c:pt>
                  <c:pt idx="5">
                    <c:v>1</c:v>
                  </c:pt>
                  <c:pt idx="6">
                    <c:v>1.0999999999999996</c:v>
                  </c:pt>
                  <c:pt idx="7">
                    <c:v>1.2999999999999998</c:v>
                  </c:pt>
                  <c:pt idx="8">
                    <c:v>1.0999999999999996</c:v>
                  </c:pt>
                  <c:pt idx="9">
                    <c:v>0.90000000000000036</c:v>
                  </c:pt>
                  <c:pt idx="10">
                    <c:v>1.4000000000000004</c:v>
                  </c:pt>
                  <c:pt idx="11">
                    <c:v>1.2000000000000002</c:v>
                  </c:pt>
                  <c:pt idx="12">
                    <c:v>1.1999999999999993</c:v>
                  </c:pt>
                  <c:pt idx="13">
                    <c:v>0</c:v>
                  </c:pt>
                  <c:pt idx="14">
                    <c:v>0.59999999999999964</c:v>
                  </c:pt>
                </c:numCache>
              </c:numRef>
            </c:plus>
            <c:minus>
              <c:numRef>
                <c:f>'5.11 dia'!$D$37:$R$37</c:f>
                <c:numCache>
                  <c:formatCode>"-"0</c:formatCode>
                  <c:ptCount val="15"/>
                  <c:pt idx="0">
                    <c:v>0.89999999999999991</c:v>
                  </c:pt>
                  <c:pt idx="1">
                    <c:v>1.7999999999999998</c:v>
                  </c:pt>
                  <c:pt idx="2">
                    <c:v>1.4</c:v>
                  </c:pt>
                  <c:pt idx="3">
                    <c:v>1.4</c:v>
                  </c:pt>
                  <c:pt idx="4">
                    <c:v>1.1000000000000001</c:v>
                  </c:pt>
                  <c:pt idx="5">
                    <c:v>0.79999999999999982</c:v>
                  </c:pt>
                  <c:pt idx="6">
                    <c:v>0.89999999999999991</c:v>
                  </c:pt>
                  <c:pt idx="7">
                    <c:v>0.79999999999999982</c:v>
                  </c:pt>
                  <c:pt idx="8">
                    <c:v>0.89999999999999991</c:v>
                  </c:pt>
                  <c:pt idx="9">
                    <c:v>1.2999999999999998</c:v>
                  </c:pt>
                  <c:pt idx="10">
                    <c:v>1</c:v>
                  </c:pt>
                  <c:pt idx="11">
                    <c:v>1.2000000000000002</c:v>
                  </c:pt>
                  <c:pt idx="12">
                    <c:v>1.4000000000000004</c:v>
                  </c:pt>
                  <c:pt idx="13">
                    <c:v>0</c:v>
                  </c:pt>
                  <c:pt idx="14">
                    <c:v>1.2999999999999998</c:v>
                  </c:pt>
                </c:numCache>
              </c:numRef>
            </c:minus>
            <c:spPr>
              <a:noFill/>
              <a:ln w="9525" cap="flat" cmpd="sng" algn="ctr">
                <a:solidFill>
                  <a:srgbClr val="9ECACA"/>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dia'!$D$21:$R$21</c:f>
              <c:numCache>
                <c:formatCode>0</c:formatCode>
                <c:ptCount val="15"/>
                <c:pt idx="0">
                  <c:v>3</c:v>
                </c:pt>
                <c:pt idx="1">
                  <c:v>4</c:v>
                </c:pt>
                <c:pt idx="2">
                  <c:v>3</c:v>
                </c:pt>
                <c:pt idx="3">
                  <c:v>3</c:v>
                </c:pt>
                <c:pt idx="4">
                  <c:v>3</c:v>
                </c:pt>
                <c:pt idx="5">
                  <c:v>3</c:v>
                </c:pt>
                <c:pt idx="6">
                  <c:v>4</c:v>
                </c:pt>
                <c:pt idx="7">
                  <c:v>4</c:v>
                </c:pt>
                <c:pt idx="8">
                  <c:v>4</c:v>
                </c:pt>
                <c:pt idx="9">
                  <c:v>5</c:v>
                </c:pt>
                <c:pt idx="10">
                  <c:v>6</c:v>
                </c:pt>
                <c:pt idx="11">
                  <c:v>6</c:v>
                </c:pt>
                <c:pt idx="12">
                  <c:v>8</c:v>
                </c:pt>
                <c:pt idx="14">
                  <c:v>8</c:v>
                </c:pt>
              </c:numCache>
            </c:numRef>
          </c:val>
          <c:smooth val="0"/>
          <c:extLst>
            <c:ext xmlns:c16="http://schemas.microsoft.com/office/drawing/2014/chart" uri="{C3380CC4-5D6E-409C-BE32-E72D297353CC}">
              <c16:uniqueId val="{00000000-5EA7-43AF-9D61-B4EC1A794B49}"/>
            </c:ext>
          </c:extLst>
        </c:ser>
        <c:ser>
          <c:idx val="1"/>
          <c:order val="1"/>
          <c:tx>
            <c:strRef>
              <c:f>'5.11 dia'!$A$22:$C$22</c:f>
              <c:strCache>
                <c:ptCount val="3"/>
                <c:pt idx="0">
                  <c:v>65-84 år</c:v>
                </c:pt>
                <c:pt idx="1">
                  <c:v>Män</c:v>
                </c:pt>
              </c:strCache>
            </c:strRef>
          </c:tx>
          <c:spPr>
            <a:ln w="28575" cap="rnd">
              <a:solidFill>
                <a:schemeClr val="accent2"/>
              </a:solidFill>
              <a:round/>
            </a:ln>
            <a:effectLst/>
          </c:spPr>
          <c:marker>
            <c:symbol val="none"/>
          </c:marker>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0C52-4FD3-BC67-5372C6B7B116}"/>
              </c:ext>
            </c:extLst>
          </c:dPt>
          <c:errBars>
            <c:errDir val="y"/>
            <c:errBarType val="both"/>
            <c:errValType val="cust"/>
            <c:noEndCap val="0"/>
            <c:plus>
              <c:numRef>
                <c:f>'5.11 dia'!$D$40:$R$40</c:f>
                <c:numCache>
                  <c:formatCode>"+"0</c:formatCode>
                  <c:ptCount val="15"/>
                  <c:pt idx="0">
                    <c:v>1.3000000000000007</c:v>
                  </c:pt>
                  <c:pt idx="1">
                    <c:v>2.4000000000000004</c:v>
                  </c:pt>
                  <c:pt idx="2">
                    <c:v>2.4000000000000004</c:v>
                  </c:pt>
                  <c:pt idx="3">
                    <c:v>2.3000000000000007</c:v>
                  </c:pt>
                  <c:pt idx="4">
                    <c:v>1.1999999999999993</c:v>
                  </c:pt>
                  <c:pt idx="5">
                    <c:v>1.3000000000000007</c:v>
                  </c:pt>
                  <c:pt idx="6">
                    <c:v>1.5999999999999996</c:v>
                  </c:pt>
                  <c:pt idx="7">
                    <c:v>1</c:v>
                  </c:pt>
                  <c:pt idx="8">
                    <c:v>1.5</c:v>
                  </c:pt>
                  <c:pt idx="9">
                    <c:v>1.0999999999999996</c:v>
                  </c:pt>
                  <c:pt idx="10">
                    <c:v>1.4000000000000004</c:v>
                  </c:pt>
                  <c:pt idx="11">
                    <c:v>1.5</c:v>
                  </c:pt>
                  <c:pt idx="12">
                    <c:v>2.3000000000000007</c:v>
                  </c:pt>
                  <c:pt idx="13">
                    <c:v>0</c:v>
                  </c:pt>
                  <c:pt idx="14">
                    <c:v>1.3000000000000007</c:v>
                  </c:pt>
                </c:numCache>
              </c:numRef>
            </c:plus>
            <c:minus>
              <c:numRef>
                <c:f>'5.11 dia'!$D$39:$R$39</c:f>
                <c:numCache>
                  <c:formatCode>"-"0</c:formatCode>
                  <c:ptCount val="15"/>
                  <c:pt idx="0">
                    <c:v>1.7000000000000002</c:v>
                  </c:pt>
                  <c:pt idx="1">
                    <c:v>1.5999999999999996</c:v>
                  </c:pt>
                  <c:pt idx="2">
                    <c:v>2.0999999999999996</c:v>
                  </c:pt>
                  <c:pt idx="3">
                    <c:v>1.5999999999999996</c:v>
                  </c:pt>
                  <c:pt idx="4">
                    <c:v>1.7000000000000002</c:v>
                  </c:pt>
                  <c:pt idx="5">
                    <c:v>1.7999999999999998</c:v>
                  </c:pt>
                  <c:pt idx="6">
                    <c:v>1.4000000000000004</c:v>
                  </c:pt>
                  <c:pt idx="7">
                    <c:v>2</c:v>
                  </c:pt>
                  <c:pt idx="8">
                    <c:v>1.5999999999999996</c:v>
                  </c:pt>
                  <c:pt idx="9">
                    <c:v>2</c:v>
                  </c:pt>
                  <c:pt idx="10">
                    <c:v>1.6999999999999993</c:v>
                  </c:pt>
                  <c:pt idx="11">
                    <c:v>1.5</c:v>
                  </c:pt>
                  <c:pt idx="12">
                    <c:v>1.3000000000000007</c:v>
                  </c:pt>
                  <c:pt idx="13">
                    <c:v>0</c:v>
                  </c:pt>
                  <c:pt idx="14">
                    <c:v>1.1999999999999993</c:v>
                  </c:pt>
                </c:numCache>
              </c:numRef>
            </c:minus>
            <c:spPr>
              <a:noFill/>
              <a:ln w="9525" cap="flat" cmpd="sng" algn="ctr">
                <a:solidFill>
                  <a:srgbClr val="9B5770"/>
                </a:solidFill>
                <a:round/>
              </a:ln>
              <a:effectLst/>
            </c:spPr>
          </c:errBars>
          <c:cat>
            <c:numRef>
              <c:f>'5.11 dia'!$D$14:$R$14</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'5.11 dia'!$D$22:$R$22</c:f>
              <c:numCache>
                <c:formatCode>0</c:formatCode>
                <c:ptCount val="15"/>
                <c:pt idx="0">
                  <c:v>8</c:v>
                </c:pt>
                <c:pt idx="1">
                  <c:v>7</c:v>
                </c:pt>
                <c:pt idx="2">
                  <c:v>9</c:v>
                </c:pt>
                <c:pt idx="3">
                  <c:v>6</c:v>
                </c:pt>
                <c:pt idx="4">
                  <c:v>8</c:v>
                </c:pt>
                <c:pt idx="5">
                  <c:v>9</c:v>
                </c:pt>
                <c:pt idx="6">
                  <c:v>8</c:v>
                </c:pt>
                <c:pt idx="7">
                  <c:v>9</c:v>
                </c:pt>
                <c:pt idx="8">
                  <c:v>10</c:v>
                </c:pt>
                <c:pt idx="9">
                  <c:v>10</c:v>
                </c:pt>
                <c:pt idx="10">
                  <c:v>11</c:v>
                </c:pt>
                <c:pt idx="11">
                  <c:v>10</c:v>
                </c:pt>
                <c:pt idx="12">
                  <c:v>14</c:v>
                </c:pt>
                <c:pt idx="14">
                  <c:v>13</c:v>
                </c:pt>
              </c:numCache>
            </c:numRef>
          </c:val>
          <c:smooth val="0"/>
          <c:extLst>
            <c:ext xmlns:c16="http://schemas.microsoft.com/office/drawing/2014/chart" uri="{C3380CC4-5D6E-409C-BE32-E72D297353CC}">
              <c16:uniqueId val="{00000001-5EA7-43AF-9D61-B4EC1A794B49}"/>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'5.12 dia'!$A$9:$C$9</c:f>
              <c:strCache>
                <c:ptCount val="3"/>
                <c:pt idx="0">
                  <c:v>16-29 år</c:v>
                </c:pt>
                <c:pt idx="1">
                  <c:v>Kvinnor</c:v>
                </c:pt>
              </c:strCache>
            </c:strRef>
          </c:tx>
          <c:spPr>
            <a:ln w="28575" cap="rnd">
              <a:solidFill>
                <a:schemeClr val="accent1"/>
              </a:solidFill>
              <a:round/>
            </a:ln>
            <a:effectLst/>
          </c:spPr>
          <c:marker>
            <c:symbol val="none"/>
          </c:marker>
          <c:errBars>
            <c:errDir val="y"/>
            <c:errBarType val="both"/>
            <c:errValType val="cust"/>
            <c:noEndCap val="0"/>
            <c:plus>
              <c:numRef>
                <c:f>'5.12 dia'!$D$24:$O$24</c:f>
                <c:numCache>
                  <c:formatCode>"+"0</c:formatCode>
                  <c:ptCount val="12"/>
                  <c:pt idx="0">
                    <c:v>2.4000000000000057</c:v>
                  </c:pt>
                  <c:pt idx="1">
                    <c:v>3.7000000000000028</c:v>
                  </c:pt>
                  <c:pt idx="2">
                    <c:v>3.2999999999999972</c:v>
                  </c:pt>
                  <c:pt idx="3">
                    <c:v>3.2999999999999972</c:v>
                  </c:pt>
                  <c:pt idx="4">
                    <c:v>3</c:v>
                  </c:pt>
                  <c:pt idx="5">
                    <c:v>2.7000000000000028</c:v>
                  </c:pt>
                  <c:pt idx="6">
                    <c:v>3.2999999999999972</c:v>
                  </c:pt>
                  <c:pt idx="7">
                    <c:v>3.2000000000000028</c:v>
                  </c:pt>
                  <c:pt idx="8">
                    <c:v>3.4000000000000057</c:v>
                  </c:pt>
                  <c:pt idx="9">
                    <c:v>2.5</c:v>
                  </c:pt>
                  <c:pt idx="10">
                    <c:v>3.2000000000000028</c:v>
                  </c:pt>
                  <c:pt idx="11">
                    <c:v>3.2000000000000028</c:v>
                  </c:pt>
                </c:numCache>
              </c:numRef>
            </c:plus>
            <c:minus>
              <c:numRef>
                <c:f>'5.12 dia'!$D$23:$O$23</c:f>
                <c:numCache>
                  <c:formatCode>"-"0</c:formatCode>
                  <c:ptCount val="12"/>
                  <c:pt idx="0">
                    <c:v>3</c:v>
                  </c:pt>
                  <c:pt idx="1">
                    <c:v>3.9000000000000057</c:v>
                  </c:pt>
                  <c:pt idx="2">
                    <c:v>4.2999999999999972</c:v>
                  </c:pt>
                  <c:pt idx="3">
                    <c:v>4.1000000000000014</c:v>
                  </c:pt>
                  <c:pt idx="4">
                    <c:v>2.7000000000000028</c:v>
                  </c:pt>
                  <c:pt idx="5">
                    <c:v>2.9000000000000057</c:v>
                  </c:pt>
                  <c:pt idx="6">
                    <c:v>2.5999999999999943</c:v>
                  </c:pt>
                  <c:pt idx="7">
                    <c:v>3.0999999999999943</c:v>
                  </c:pt>
                  <c:pt idx="8">
                    <c:v>2.7999999999999972</c:v>
                  </c:pt>
                  <c:pt idx="9">
                    <c:v>3.5</c:v>
                  </c:pt>
                  <c:pt idx="10">
                    <c:v>3.2000000000000028</c:v>
                  </c:pt>
                  <c:pt idx="11">
                    <c:v>3.5</c:v>
                  </c:pt>
                </c:numCache>
              </c:numRef>
            </c:minus>
            <c:spPr>
              <a:noFill/>
              <a:ln w="9525" cap="flat" cmpd="sng" algn="ctr">
                <a:solidFill>
                  <a:srgbClr val="9ECACA"/>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dia'!$D$9:$O$9</c:f>
              <c:numCache>
                <c:formatCode>0</c:formatCode>
                <c:ptCount val="12"/>
                <c:pt idx="0">
                  <c:v>69</c:v>
                </c:pt>
                <c:pt idx="1">
                  <c:v>68</c:v>
                </c:pt>
                <c:pt idx="2">
                  <c:v>70</c:v>
                </c:pt>
                <c:pt idx="3">
                  <c:v>68</c:v>
                </c:pt>
                <c:pt idx="4">
                  <c:v>69</c:v>
                </c:pt>
                <c:pt idx="5">
                  <c:v>73</c:v>
                </c:pt>
                <c:pt idx="6">
                  <c:v>71</c:v>
                </c:pt>
                <c:pt idx="7">
                  <c:v>69</c:v>
                </c:pt>
                <c:pt idx="8">
                  <c:v>71</c:v>
                </c:pt>
                <c:pt idx="9">
                  <c:v>72</c:v>
                </c:pt>
                <c:pt idx="10">
                  <c:v>73</c:v>
                </c:pt>
                <c:pt idx="11">
                  <c:v>68</c:v>
                </c:pt>
              </c:numCache>
            </c:numRef>
          </c:val>
          <c:smooth val="0"/>
          <c:extLst>
            <c:ext xmlns:c16="http://schemas.microsoft.com/office/drawing/2014/chart" uri="{C3380CC4-5D6E-409C-BE32-E72D297353CC}">
              <c16:uniqueId val="{00000000-2728-4957-A807-0371698111B1}"/>
            </c:ext>
          </c:extLst>
        </c:ser>
        <c:ser>
          <c:idx val="1"/>
          <c:order val="1"/>
          <c:tx>
            <c:strRef>
              <c:f>'5.12 dia'!$A$10:$C$10</c:f>
              <c:strCache>
                <c:ptCount val="3"/>
                <c:pt idx="0">
                  <c:v>16-29 år</c:v>
                </c:pt>
                <c:pt idx="1">
                  <c:v>Män</c:v>
                </c:pt>
              </c:strCache>
            </c:strRef>
          </c:tx>
          <c:spPr>
            <a:ln w="28575" cap="rnd">
              <a:solidFill>
                <a:schemeClr val="accent2"/>
              </a:solidFill>
              <a:round/>
            </a:ln>
            <a:effectLst/>
          </c:spPr>
          <c:marker>
            <c:symbol val="none"/>
          </c:marker>
          <c:errBars>
            <c:errDir val="y"/>
            <c:errBarType val="both"/>
            <c:errValType val="cust"/>
            <c:noEndCap val="0"/>
            <c:plus>
              <c:numRef>
                <c:f>'5.12 dia'!$D$26:$O$26</c:f>
                <c:numCache>
                  <c:formatCode>"+"0</c:formatCode>
                  <c:ptCount val="12"/>
                  <c:pt idx="0">
                    <c:v>2.9000000000000057</c:v>
                  </c:pt>
                  <c:pt idx="1">
                    <c:v>4.0999999999999943</c:v>
                  </c:pt>
                  <c:pt idx="2">
                    <c:v>4.5999999999999943</c:v>
                  </c:pt>
                  <c:pt idx="3">
                    <c:v>4</c:v>
                  </c:pt>
                  <c:pt idx="4">
                    <c:v>3.2000000000000028</c:v>
                  </c:pt>
                  <c:pt idx="5">
                    <c:v>2.7999999999999972</c:v>
                  </c:pt>
                  <c:pt idx="6">
                    <c:v>3.2000000000000028</c:v>
                  </c:pt>
                  <c:pt idx="7">
                    <c:v>4.0999999999999943</c:v>
                  </c:pt>
                  <c:pt idx="8">
                    <c:v>3.0999999999999943</c:v>
                  </c:pt>
                  <c:pt idx="9">
                    <c:v>3.4000000000000057</c:v>
                  </c:pt>
                  <c:pt idx="10">
                    <c:v>3.2000000000000028</c:v>
                  </c:pt>
                  <c:pt idx="11">
                    <c:v>3.5999999999999943</c:v>
                  </c:pt>
                </c:numCache>
              </c:numRef>
            </c:plus>
            <c:minus>
              <c:numRef>
                <c:f>'5.12 dia'!$D$25:$O$25</c:f>
                <c:numCache>
                  <c:formatCode>"-"0</c:formatCode>
                  <c:ptCount val="12"/>
                  <c:pt idx="0">
                    <c:v>2.7000000000000028</c:v>
                  </c:pt>
                  <c:pt idx="1">
                    <c:v>3.5999999999999943</c:v>
                  </c:pt>
                  <c:pt idx="2">
                    <c:v>3.7000000000000028</c:v>
                  </c:pt>
                  <c:pt idx="3">
                    <c:v>3.7999999999999972</c:v>
                  </c:pt>
                  <c:pt idx="4">
                    <c:v>2.9000000000000057</c:v>
                  </c:pt>
                  <c:pt idx="5">
                    <c:v>3.7999999999999972</c:v>
                  </c:pt>
                  <c:pt idx="6">
                    <c:v>3.2999999999999972</c:v>
                  </c:pt>
                  <c:pt idx="7">
                    <c:v>3.0999999999999943</c:v>
                  </c:pt>
                  <c:pt idx="8">
                    <c:v>3.7000000000000028</c:v>
                  </c:pt>
                  <c:pt idx="9">
                    <c:v>3.4000000000000057</c:v>
                  </c:pt>
                  <c:pt idx="10">
                    <c:v>4.0999999999999943</c:v>
                  </c:pt>
                  <c:pt idx="11">
                    <c:v>3.7999999999999972</c:v>
                  </c:pt>
                </c:numCache>
              </c:numRef>
            </c:minus>
            <c:spPr>
              <a:noFill/>
              <a:ln w="9525" cap="flat" cmpd="sng" algn="ctr">
                <a:solidFill>
                  <a:srgbClr val="9B5770"/>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dia'!$D$10:$O$10</c:f>
              <c:numCache>
                <c:formatCode>0</c:formatCode>
                <c:ptCount val="12"/>
                <c:pt idx="0">
                  <c:v>77</c:v>
                </c:pt>
                <c:pt idx="1">
                  <c:v>75</c:v>
                </c:pt>
                <c:pt idx="2">
                  <c:v>71</c:v>
                </c:pt>
                <c:pt idx="3">
                  <c:v>79</c:v>
                </c:pt>
                <c:pt idx="4">
                  <c:v>74</c:v>
                </c:pt>
                <c:pt idx="5">
                  <c:v>75</c:v>
                </c:pt>
                <c:pt idx="6">
                  <c:v>74</c:v>
                </c:pt>
                <c:pt idx="7">
                  <c:v>72</c:v>
                </c:pt>
                <c:pt idx="8">
                  <c:v>77</c:v>
                </c:pt>
                <c:pt idx="9">
                  <c:v>75</c:v>
                </c:pt>
                <c:pt idx="10">
                  <c:v>74</c:v>
                </c:pt>
                <c:pt idx="11">
                  <c:v>74</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'5.12 dia'!$A$12:$C$12</c:f>
              <c:strCache>
                <c:ptCount val="3"/>
                <c:pt idx="0">
                  <c:v>30-44 år</c:v>
                </c:pt>
                <c:pt idx="1">
                  <c:v>Kvinnor</c:v>
                </c:pt>
              </c:strCache>
            </c:strRef>
          </c:tx>
          <c:spPr>
            <a:ln w="28575" cap="rnd">
              <a:solidFill>
                <a:schemeClr val="accent1"/>
              </a:solidFill>
              <a:round/>
            </a:ln>
            <a:effectLst/>
          </c:spPr>
          <c:marker>
            <c:symbol val="none"/>
          </c:marker>
          <c:errBars>
            <c:errDir val="y"/>
            <c:errBarType val="both"/>
            <c:errValType val="cust"/>
            <c:noEndCap val="0"/>
            <c:plus>
              <c:numRef>
                <c:f>'5.12 dia'!$D$30:$O$30</c:f>
                <c:numCache>
                  <c:formatCode>"+"0</c:formatCode>
                  <c:ptCount val="12"/>
                  <c:pt idx="0">
                    <c:v>2.2000000000000028</c:v>
                  </c:pt>
                  <c:pt idx="1">
                    <c:v>3.7999999999999972</c:v>
                  </c:pt>
                  <c:pt idx="2">
                    <c:v>3.0999999999999943</c:v>
                  </c:pt>
                  <c:pt idx="3">
                    <c:v>3.2000000000000028</c:v>
                  </c:pt>
                  <c:pt idx="4">
                    <c:v>2.7000000000000028</c:v>
                  </c:pt>
                  <c:pt idx="5">
                    <c:v>2.9000000000000057</c:v>
                  </c:pt>
                  <c:pt idx="6">
                    <c:v>3</c:v>
                  </c:pt>
                  <c:pt idx="7">
                    <c:v>2.5999999999999943</c:v>
                  </c:pt>
                  <c:pt idx="8">
                    <c:v>2.5</c:v>
                  </c:pt>
                  <c:pt idx="9">
                    <c:v>2.9000000000000057</c:v>
                  </c:pt>
                  <c:pt idx="10">
                    <c:v>2.5999999999999943</c:v>
                  </c:pt>
                  <c:pt idx="11">
                    <c:v>2.5</c:v>
                  </c:pt>
                </c:numCache>
              </c:numRef>
            </c:plus>
            <c:minus>
              <c:numRef>
                <c:f>'5.12 dia'!$D$29:$O$29</c:f>
                <c:numCache>
                  <c:formatCode>"-"0</c:formatCode>
                  <c:ptCount val="12"/>
                  <c:pt idx="0">
                    <c:v>2.2999999999999972</c:v>
                  </c:pt>
                  <c:pt idx="1">
                    <c:v>2.7999999999999972</c:v>
                  </c:pt>
                  <c:pt idx="2">
                    <c:v>3.5</c:v>
                  </c:pt>
                  <c:pt idx="3">
                    <c:v>3.7999999999999972</c:v>
                  </c:pt>
                  <c:pt idx="4">
                    <c:v>2.2999999999999972</c:v>
                  </c:pt>
                  <c:pt idx="5">
                    <c:v>2.5</c:v>
                  </c:pt>
                  <c:pt idx="6">
                    <c:v>2.3999999999999986</c:v>
                  </c:pt>
                  <c:pt idx="7">
                    <c:v>2.8999999999999986</c:v>
                  </c:pt>
                  <c:pt idx="8">
                    <c:v>3</c:v>
                  </c:pt>
                  <c:pt idx="9">
                    <c:v>2.8999999999999986</c:v>
                  </c:pt>
                  <c:pt idx="10">
                    <c:v>3.3999999999999986</c:v>
                  </c:pt>
                  <c:pt idx="11">
                    <c:v>3.2000000000000028</c:v>
                  </c:pt>
                </c:numCache>
              </c:numRef>
            </c:minus>
            <c:spPr>
              <a:noFill/>
              <a:ln w="9525" cap="flat" cmpd="sng" algn="ctr">
                <a:solidFill>
                  <a:srgbClr val="9ECACA"/>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dia'!$D$12:$O$12</c:f>
              <c:numCache>
                <c:formatCode>0</c:formatCode>
                <c:ptCount val="12"/>
                <c:pt idx="0">
                  <c:v>67</c:v>
                </c:pt>
                <c:pt idx="1">
                  <c:v>63</c:v>
                </c:pt>
                <c:pt idx="2">
                  <c:v>66</c:v>
                </c:pt>
                <c:pt idx="3">
                  <c:v>63</c:v>
                </c:pt>
                <c:pt idx="4">
                  <c:v>64</c:v>
                </c:pt>
                <c:pt idx="5">
                  <c:v>64</c:v>
                </c:pt>
                <c:pt idx="6">
                  <c:v>64</c:v>
                </c:pt>
                <c:pt idx="7">
                  <c:v>65</c:v>
                </c:pt>
                <c:pt idx="8">
                  <c:v>66</c:v>
                </c:pt>
                <c:pt idx="9">
                  <c:v>66</c:v>
                </c:pt>
                <c:pt idx="10">
                  <c:v>64</c:v>
                </c:pt>
                <c:pt idx="11">
                  <c:v>67</c:v>
                </c:pt>
              </c:numCache>
            </c:numRef>
          </c:val>
          <c:smooth val="0"/>
          <c:extLst>
            <c:ext xmlns:c16="http://schemas.microsoft.com/office/drawing/2014/chart" uri="{C3380CC4-5D6E-409C-BE32-E72D297353CC}">
              <c16:uniqueId val="{00000000-8D36-4376-BC14-CDF5AEE728BF}"/>
            </c:ext>
          </c:extLst>
        </c:ser>
        <c:ser>
          <c:idx val="1"/>
          <c:order val="1"/>
          <c:tx>
            <c:strRef>
              <c:f>'5.12 dia'!$A$13:$C$13</c:f>
              <c:strCache>
                <c:ptCount val="3"/>
                <c:pt idx="0">
                  <c:v>30-44 år</c:v>
                </c:pt>
                <c:pt idx="1">
                  <c:v>Män</c:v>
                </c:pt>
              </c:strCache>
            </c:strRef>
          </c:tx>
          <c:spPr>
            <a:ln w="28575" cap="rnd">
              <a:solidFill>
                <a:schemeClr val="accent2"/>
              </a:solidFill>
              <a:round/>
            </a:ln>
            <a:effectLst/>
          </c:spPr>
          <c:marker>
            <c:symbol val="none"/>
          </c:marker>
          <c:errBars>
            <c:errDir val="y"/>
            <c:errBarType val="both"/>
            <c:errValType val="cust"/>
            <c:noEndCap val="0"/>
            <c:plus>
              <c:numRef>
                <c:f>'5.12 dia'!$D$32:$O$32</c:f>
                <c:numCache>
                  <c:formatCode>"+"0</c:formatCode>
                  <c:ptCount val="12"/>
                  <c:pt idx="0">
                    <c:v>2.0999999999999943</c:v>
                  </c:pt>
                  <c:pt idx="1">
                    <c:v>3.4000000000000057</c:v>
                  </c:pt>
                  <c:pt idx="2">
                    <c:v>3.5999999999999943</c:v>
                  </c:pt>
                  <c:pt idx="3">
                    <c:v>4.4000000000000057</c:v>
                  </c:pt>
                  <c:pt idx="4">
                    <c:v>3</c:v>
                  </c:pt>
                  <c:pt idx="5">
                    <c:v>3</c:v>
                  </c:pt>
                  <c:pt idx="6">
                    <c:v>3.0999999999999943</c:v>
                  </c:pt>
                  <c:pt idx="7">
                    <c:v>3.0999999999999943</c:v>
                  </c:pt>
                  <c:pt idx="8">
                    <c:v>3.5</c:v>
                  </c:pt>
                  <c:pt idx="9">
                    <c:v>3.4000000000000057</c:v>
                  </c:pt>
                  <c:pt idx="10">
                    <c:v>2.9000000000000057</c:v>
                  </c:pt>
                  <c:pt idx="11">
                    <c:v>3.4000000000000057</c:v>
                  </c:pt>
                </c:numCache>
              </c:numRef>
            </c:plus>
            <c:minus>
              <c:numRef>
                <c:f>'5.12 dia'!$D$31:$O$31</c:f>
                <c:numCache>
                  <c:formatCode>"-"0</c:formatCode>
                  <c:ptCount val="12"/>
                  <c:pt idx="0">
                    <c:v>2.7999999999999972</c:v>
                  </c:pt>
                  <c:pt idx="1">
                    <c:v>4.1000000000000014</c:v>
                  </c:pt>
                  <c:pt idx="2">
                    <c:v>3.7000000000000028</c:v>
                  </c:pt>
                  <c:pt idx="3">
                    <c:v>3.3999999999999986</c:v>
                  </c:pt>
                  <c:pt idx="4">
                    <c:v>2.6000000000000014</c:v>
                  </c:pt>
                  <c:pt idx="5">
                    <c:v>3.1000000000000014</c:v>
                  </c:pt>
                  <c:pt idx="6">
                    <c:v>3</c:v>
                  </c:pt>
                  <c:pt idx="7">
                    <c:v>3.2000000000000028</c:v>
                  </c:pt>
                  <c:pt idx="8">
                    <c:v>2.8999999999999986</c:v>
                  </c:pt>
                  <c:pt idx="9">
                    <c:v>2.9000000000000057</c:v>
                  </c:pt>
                  <c:pt idx="10">
                    <c:v>3.4000000000000057</c:v>
                  </c:pt>
                  <c:pt idx="11">
                    <c:v>2.7000000000000028</c:v>
                  </c:pt>
                </c:numCache>
              </c:numRef>
            </c:minus>
            <c:spPr>
              <a:noFill/>
              <a:ln w="9525" cap="flat" cmpd="sng" algn="ctr">
                <a:solidFill>
                  <a:srgbClr val="9B5770"/>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dia'!$D$13:$O$13</c:f>
              <c:numCache>
                <c:formatCode>0</c:formatCode>
                <c:ptCount val="12"/>
                <c:pt idx="0">
                  <c:v>68</c:v>
                </c:pt>
                <c:pt idx="1">
                  <c:v>66</c:v>
                </c:pt>
                <c:pt idx="2">
                  <c:v>67</c:v>
                </c:pt>
                <c:pt idx="3">
                  <c:v>65</c:v>
                </c:pt>
                <c:pt idx="4">
                  <c:v>65</c:v>
                </c:pt>
                <c:pt idx="5">
                  <c:v>67</c:v>
                </c:pt>
                <c:pt idx="6">
                  <c:v>66</c:v>
                </c:pt>
                <c:pt idx="7">
                  <c:v>67</c:v>
                </c:pt>
                <c:pt idx="8">
                  <c:v>66</c:v>
                </c:pt>
                <c:pt idx="9">
                  <c:v>67</c:v>
                </c:pt>
                <c:pt idx="10">
                  <c:v>68</c:v>
                </c:pt>
                <c:pt idx="11">
                  <c:v>69</c:v>
                </c:pt>
              </c:numCache>
            </c:numRef>
          </c:val>
          <c:smooth val="0"/>
          <c:extLst>
            <c:ext xmlns:c16="http://schemas.microsoft.com/office/drawing/2014/chart" uri="{C3380CC4-5D6E-409C-BE32-E72D297353CC}">
              <c16:uniqueId val="{00000001-8D36-4376-BC14-CDF5AEE728B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'5.12 dia'!$A$15:$C$15</c:f>
              <c:strCache>
                <c:ptCount val="3"/>
                <c:pt idx="0">
                  <c:v>45-64 år</c:v>
                </c:pt>
                <c:pt idx="1">
                  <c:v>Kvinnor</c:v>
                </c:pt>
              </c:strCache>
            </c:strRef>
          </c:tx>
          <c:spPr>
            <a:ln w="28575" cap="rnd">
              <a:solidFill>
                <a:schemeClr val="accent1"/>
              </a:solidFill>
              <a:round/>
            </a:ln>
            <a:effectLst/>
          </c:spPr>
          <c:marker>
            <c:symbol val="none"/>
          </c:marker>
          <c:errBars>
            <c:errDir val="y"/>
            <c:errBarType val="both"/>
            <c:errValType val="cust"/>
            <c:noEndCap val="0"/>
            <c:plus>
              <c:numRef>
                <c:f>'5.12 dia'!$D$36:$O$36</c:f>
                <c:numCache>
                  <c:formatCode>"+"0</c:formatCode>
                  <c:ptCount val="12"/>
                  <c:pt idx="0">
                    <c:v>2.4000000000000057</c:v>
                  </c:pt>
                  <c:pt idx="1">
                    <c:v>2.5999999999999943</c:v>
                  </c:pt>
                  <c:pt idx="2">
                    <c:v>2.5</c:v>
                  </c:pt>
                  <c:pt idx="3">
                    <c:v>2.9000000000000057</c:v>
                  </c:pt>
                  <c:pt idx="4">
                    <c:v>1.9000000000000057</c:v>
                  </c:pt>
                  <c:pt idx="5">
                    <c:v>1.5999999999999943</c:v>
                  </c:pt>
                  <c:pt idx="6">
                    <c:v>2.5999999999999943</c:v>
                  </c:pt>
                  <c:pt idx="7">
                    <c:v>2.7000000000000028</c:v>
                  </c:pt>
                  <c:pt idx="8">
                    <c:v>2.7000000000000028</c:v>
                  </c:pt>
                  <c:pt idx="9">
                    <c:v>1.8999999999999986</c:v>
                  </c:pt>
                  <c:pt idx="10">
                    <c:v>2.4000000000000057</c:v>
                  </c:pt>
                  <c:pt idx="11">
                    <c:v>1.7999999999999972</c:v>
                  </c:pt>
                </c:numCache>
              </c:numRef>
            </c:plus>
            <c:minus>
              <c:numRef>
                <c:f>'5.12 dia'!$D$35:$O$35</c:f>
                <c:numCache>
                  <c:formatCode>"-"0</c:formatCode>
                  <c:ptCount val="12"/>
                  <c:pt idx="0">
                    <c:v>1.5</c:v>
                  </c:pt>
                  <c:pt idx="1">
                    <c:v>2.8999999999999986</c:v>
                  </c:pt>
                  <c:pt idx="2">
                    <c:v>3</c:v>
                  </c:pt>
                  <c:pt idx="3">
                    <c:v>2.7999999999999972</c:v>
                  </c:pt>
                  <c:pt idx="4">
                    <c:v>2.1000000000000014</c:v>
                  </c:pt>
                  <c:pt idx="5">
                    <c:v>2.5</c:v>
                  </c:pt>
                  <c:pt idx="6">
                    <c:v>1.7000000000000028</c:v>
                  </c:pt>
                  <c:pt idx="7">
                    <c:v>1.7000000000000028</c:v>
                  </c:pt>
                  <c:pt idx="8">
                    <c:v>1.7000000000000028</c:v>
                  </c:pt>
                  <c:pt idx="9">
                    <c:v>2.3999999999999986</c:v>
                  </c:pt>
                  <c:pt idx="10">
                    <c:v>2</c:v>
                  </c:pt>
                  <c:pt idx="11">
                    <c:v>2.7000000000000028</c:v>
                  </c:pt>
                </c:numCache>
              </c:numRef>
            </c:minus>
            <c:spPr>
              <a:noFill/>
              <a:ln w="9525" cap="flat" cmpd="sng" algn="ctr">
                <a:solidFill>
                  <a:srgbClr val="9ECACA"/>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dia'!$D$15:$O$15</c:f>
              <c:numCache>
                <c:formatCode>0</c:formatCode>
                <c:ptCount val="12"/>
                <c:pt idx="0">
                  <c:v>64</c:v>
                </c:pt>
                <c:pt idx="1">
                  <c:v>65</c:v>
                </c:pt>
                <c:pt idx="2">
                  <c:v>65</c:v>
                </c:pt>
                <c:pt idx="3">
                  <c:v>62</c:v>
                </c:pt>
                <c:pt idx="4">
                  <c:v>63</c:v>
                </c:pt>
                <c:pt idx="5">
                  <c:v>65</c:v>
                </c:pt>
                <c:pt idx="6">
                  <c:v>64</c:v>
                </c:pt>
                <c:pt idx="7">
                  <c:v>62</c:v>
                </c:pt>
                <c:pt idx="8">
                  <c:v>63</c:v>
                </c:pt>
                <c:pt idx="9">
                  <c:v>62</c:v>
                </c:pt>
                <c:pt idx="10">
                  <c:v>64</c:v>
                </c:pt>
                <c:pt idx="11">
                  <c:v>62</c:v>
                </c:pt>
              </c:numCache>
            </c:numRef>
          </c:val>
          <c:smooth val="0"/>
          <c:extLst>
            <c:ext xmlns:c16="http://schemas.microsoft.com/office/drawing/2014/chart" uri="{C3380CC4-5D6E-409C-BE32-E72D297353CC}">
              <c16:uniqueId val="{00000000-50AF-44E0-B777-537FF64B1369}"/>
            </c:ext>
          </c:extLst>
        </c:ser>
        <c:ser>
          <c:idx val="1"/>
          <c:order val="1"/>
          <c:tx>
            <c:strRef>
              <c:f>'5.12 dia'!$A$16:$C$16</c:f>
              <c:strCache>
                <c:ptCount val="3"/>
                <c:pt idx="0">
                  <c:v>45-64 år</c:v>
                </c:pt>
                <c:pt idx="1">
                  <c:v>Män</c:v>
                </c:pt>
              </c:strCache>
            </c:strRef>
          </c:tx>
          <c:spPr>
            <a:ln w="28575" cap="rnd">
              <a:solidFill>
                <a:schemeClr val="accent2"/>
              </a:solidFill>
              <a:round/>
            </a:ln>
            <a:effectLst/>
          </c:spPr>
          <c:marker>
            <c:symbol val="none"/>
          </c:marker>
          <c:errBars>
            <c:errDir val="y"/>
            <c:errBarType val="both"/>
            <c:errValType val="cust"/>
            <c:noEndCap val="0"/>
            <c:plus>
              <c:numRef>
                <c:f>'5.12 dia'!$D$38:$O$38</c:f>
                <c:numCache>
                  <c:formatCode>"+"0</c:formatCode>
                  <c:ptCount val="12"/>
                  <c:pt idx="0">
                    <c:v>2.0999999999999943</c:v>
                  </c:pt>
                  <c:pt idx="1">
                    <c:v>2.8999999999999986</c:v>
                  </c:pt>
                  <c:pt idx="2">
                    <c:v>3.2000000000000028</c:v>
                  </c:pt>
                  <c:pt idx="3">
                    <c:v>3.5</c:v>
                  </c:pt>
                  <c:pt idx="4">
                    <c:v>1.8999999999999986</c:v>
                  </c:pt>
                  <c:pt idx="5">
                    <c:v>2.7000000000000028</c:v>
                  </c:pt>
                  <c:pt idx="6">
                    <c:v>2</c:v>
                  </c:pt>
                  <c:pt idx="7">
                    <c:v>2.7999999999999972</c:v>
                  </c:pt>
                  <c:pt idx="8">
                    <c:v>2.4000000000000057</c:v>
                  </c:pt>
                  <c:pt idx="9">
                    <c:v>2.9000000000000057</c:v>
                  </c:pt>
                  <c:pt idx="10">
                    <c:v>2.7999999999999972</c:v>
                  </c:pt>
                  <c:pt idx="11">
                    <c:v>2.7999999999999972</c:v>
                  </c:pt>
                </c:numCache>
              </c:numRef>
            </c:plus>
            <c:minus>
              <c:numRef>
                <c:f>'5.12 dia'!$D$37:$O$37</c:f>
                <c:numCache>
                  <c:formatCode>"-"0</c:formatCode>
                  <c:ptCount val="12"/>
                  <c:pt idx="0">
                    <c:v>2.2000000000000028</c:v>
                  </c:pt>
                  <c:pt idx="1">
                    <c:v>3.2999999999999972</c:v>
                  </c:pt>
                  <c:pt idx="2">
                    <c:v>2.8999999999999986</c:v>
                  </c:pt>
                  <c:pt idx="3">
                    <c:v>2.7999999999999972</c:v>
                  </c:pt>
                  <c:pt idx="4">
                    <c:v>2.6000000000000014</c:v>
                  </c:pt>
                  <c:pt idx="5">
                    <c:v>2</c:v>
                  </c:pt>
                  <c:pt idx="6">
                    <c:v>2.7000000000000028</c:v>
                  </c:pt>
                  <c:pt idx="7">
                    <c:v>2</c:v>
                  </c:pt>
                  <c:pt idx="8">
                    <c:v>2.2000000000000028</c:v>
                  </c:pt>
                  <c:pt idx="9">
                    <c:v>1.8999999999999986</c:v>
                  </c:pt>
                  <c:pt idx="10">
                    <c:v>2</c:v>
                  </c:pt>
                  <c:pt idx="11">
                    <c:v>2.1000000000000014</c:v>
                  </c:pt>
                </c:numCache>
              </c:numRef>
            </c:minus>
            <c:spPr>
              <a:noFill/>
              <a:ln w="9525" cap="flat" cmpd="sng" algn="ctr">
                <a:solidFill>
                  <a:srgbClr val="9B5770"/>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dia'!$D$16:$O$16</c:f>
              <c:numCache>
                <c:formatCode>0</c:formatCode>
                <c:ptCount val="12"/>
                <c:pt idx="0">
                  <c:v>64</c:v>
                </c:pt>
                <c:pt idx="1">
                  <c:v>61</c:v>
                </c:pt>
                <c:pt idx="2">
                  <c:v>59</c:v>
                </c:pt>
                <c:pt idx="3">
                  <c:v>60</c:v>
                </c:pt>
                <c:pt idx="4">
                  <c:v>60</c:v>
                </c:pt>
                <c:pt idx="5">
                  <c:v>60</c:v>
                </c:pt>
                <c:pt idx="6">
                  <c:v>62</c:v>
                </c:pt>
                <c:pt idx="7">
                  <c:v>62</c:v>
                </c:pt>
                <c:pt idx="8">
                  <c:v>64</c:v>
                </c:pt>
                <c:pt idx="9">
                  <c:v>62</c:v>
                </c:pt>
                <c:pt idx="10">
                  <c:v>63</c:v>
                </c:pt>
                <c:pt idx="11">
                  <c:v>61</c:v>
                </c:pt>
              </c:numCache>
            </c:numRef>
          </c:val>
          <c:smooth val="0"/>
          <c:extLst>
            <c:ext xmlns:c16="http://schemas.microsoft.com/office/drawing/2014/chart" uri="{C3380CC4-5D6E-409C-BE32-E72D297353CC}">
              <c16:uniqueId val="{00000001-50AF-44E0-B777-537FF64B1369}"/>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'5.12 dia'!$A$18:$C$18</c:f>
              <c:strCache>
                <c:ptCount val="3"/>
                <c:pt idx="0">
                  <c:v>65-84 år</c:v>
                </c:pt>
                <c:pt idx="1">
                  <c:v>Kvinnor</c:v>
                </c:pt>
              </c:strCache>
            </c:strRef>
          </c:tx>
          <c:spPr>
            <a:ln w="28575" cap="rnd">
              <a:solidFill>
                <a:schemeClr val="accent1"/>
              </a:solidFill>
              <a:round/>
            </a:ln>
            <a:effectLst/>
          </c:spPr>
          <c:marker>
            <c:symbol val="none"/>
          </c:marker>
          <c:errBars>
            <c:errDir val="y"/>
            <c:errBarType val="both"/>
            <c:errValType val="cust"/>
            <c:noEndCap val="0"/>
            <c:plus>
              <c:numRef>
                <c:f>'5.12 dia'!$D$42:$O$42</c:f>
                <c:numCache>
                  <c:formatCode>"+"0</c:formatCode>
                  <c:ptCount val="12"/>
                  <c:pt idx="0">
                    <c:v>2.8999999999999986</c:v>
                  </c:pt>
                  <c:pt idx="1">
                    <c:v>4.1000000000000014</c:v>
                  </c:pt>
                  <c:pt idx="2">
                    <c:v>3.2999999999999972</c:v>
                  </c:pt>
                  <c:pt idx="3">
                    <c:v>3.5</c:v>
                  </c:pt>
                  <c:pt idx="4">
                    <c:v>2.2999999999999972</c:v>
                  </c:pt>
                  <c:pt idx="5">
                    <c:v>2.2999999999999972</c:v>
                  </c:pt>
                  <c:pt idx="6">
                    <c:v>2.2999999999999972</c:v>
                  </c:pt>
                  <c:pt idx="7">
                    <c:v>2.3999999999999986</c:v>
                  </c:pt>
                  <c:pt idx="8">
                    <c:v>2.8999999999999986</c:v>
                  </c:pt>
                  <c:pt idx="9">
                    <c:v>2.8999999999999986</c:v>
                  </c:pt>
                  <c:pt idx="10">
                    <c:v>2.3999999999999986</c:v>
                  </c:pt>
                  <c:pt idx="11">
                    <c:v>2.1000000000000014</c:v>
                  </c:pt>
                </c:numCache>
              </c:numRef>
            </c:plus>
            <c:minus>
              <c:numRef>
                <c:f>'5.12 dia'!$D$41:$O$41</c:f>
                <c:numCache>
                  <c:formatCode>"-"0</c:formatCode>
                  <c:ptCount val="12"/>
                  <c:pt idx="0">
                    <c:v>2.3999999999999986</c:v>
                  </c:pt>
                  <c:pt idx="1">
                    <c:v>3.5</c:v>
                  </c:pt>
                  <c:pt idx="2">
                    <c:v>4.1000000000000014</c:v>
                  </c:pt>
                  <c:pt idx="3">
                    <c:v>3.8999999999999986</c:v>
                  </c:pt>
                  <c:pt idx="4">
                    <c:v>2.7999999999999972</c:v>
                  </c:pt>
                  <c:pt idx="5">
                    <c:v>3</c:v>
                  </c:pt>
                  <c:pt idx="6">
                    <c:v>2.8999999999999986</c:v>
                  </c:pt>
                  <c:pt idx="7">
                    <c:v>2.7000000000000028</c:v>
                  </c:pt>
                  <c:pt idx="8">
                    <c:v>2</c:v>
                  </c:pt>
                  <c:pt idx="9">
                    <c:v>2.2000000000000028</c:v>
                  </c:pt>
                  <c:pt idx="10">
                    <c:v>2.5</c:v>
                  </c:pt>
                  <c:pt idx="11">
                    <c:v>2.8999999999999986</c:v>
                  </c:pt>
                </c:numCache>
              </c:numRef>
            </c:minus>
            <c:spPr>
              <a:noFill/>
              <a:ln w="9525" cap="flat" cmpd="sng" algn="ctr">
                <a:solidFill>
                  <a:srgbClr val="9ECACA"/>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dia'!$D$18:$O$18</c:f>
              <c:numCache>
                <c:formatCode>0</c:formatCode>
                <c:ptCount val="12"/>
                <c:pt idx="0">
                  <c:v>60</c:v>
                </c:pt>
                <c:pt idx="1">
                  <c:v>53</c:v>
                </c:pt>
                <c:pt idx="2">
                  <c:v>56</c:v>
                </c:pt>
                <c:pt idx="3">
                  <c:v>55</c:v>
                </c:pt>
                <c:pt idx="4">
                  <c:v>59</c:v>
                </c:pt>
                <c:pt idx="5">
                  <c:v>58</c:v>
                </c:pt>
                <c:pt idx="6">
                  <c:v>59</c:v>
                </c:pt>
                <c:pt idx="7">
                  <c:v>57</c:v>
                </c:pt>
                <c:pt idx="8">
                  <c:v>61</c:v>
                </c:pt>
                <c:pt idx="9">
                  <c:v>59</c:v>
                </c:pt>
                <c:pt idx="10">
                  <c:v>60</c:v>
                </c:pt>
                <c:pt idx="11">
                  <c:v>58</c:v>
                </c:pt>
              </c:numCache>
            </c:numRef>
          </c:val>
          <c:smooth val="0"/>
          <c:extLst>
            <c:ext xmlns:c16="http://schemas.microsoft.com/office/drawing/2014/chart" uri="{C3380CC4-5D6E-409C-BE32-E72D297353CC}">
              <c16:uniqueId val="{00000000-6F90-4A30-9931-01208F2E0B78}"/>
            </c:ext>
          </c:extLst>
        </c:ser>
        <c:ser>
          <c:idx val="1"/>
          <c:order val="1"/>
          <c:tx>
            <c:strRef>
              <c:f>'5.12 dia'!$A$19:$C$19</c:f>
              <c:strCache>
                <c:ptCount val="3"/>
                <c:pt idx="0">
                  <c:v>65-84 år</c:v>
                </c:pt>
                <c:pt idx="1">
                  <c:v>Män</c:v>
                </c:pt>
              </c:strCache>
            </c:strRef>
          </c:tx>
          <c:spPr>
            <a:ln w="28575" cap="rnd">
              <a:solidFill>
                <a:schemeClr val="accent2"/>
              </a:solidFill>
              <a:round/>
            </a:ln>
            <a:effectLst/>
          </c:spPr>
          <c:marker>
            <c:symbol val="none"/>
          </c:marker>
          <c:errBars>
            <c:errDir val="y"/>
            <c:errBarType val="both"/>
            <c:errValType val="cust"/>
            <c:noEndCap val="0"/>
            <c:plus>
              <c:numRef>
                <c:f>'5.12 dia'!$D$44:$O$44</c:f>
                <c:numCache>
                  <c:formatCode>"+"0</c:formatCode>
                  <c:ptCount val="12"/>
                  <c:pt idx="0">
                    <c:v>2.5999999999999943</c:v>
                  </c:pt>
                  <c:pt idx="1">
                    <c:v>3.2999999999999972</c:v>
                  </c:pt>
                  <c:pt idx="2">
                    <c:v>3.7000000000000028</c:v>
                  </c:pt>
                  <c:pt idx="3">
                    <c:v>3.4000000000000057</c:v>
                  </c:pt>
                  <c:pt idx="4">
                    <c:v>2.7000000000000028</c:v>
                  </c:pt>
                  <c:pt idx="5">
                    <c:v>2.2000000000000028</c:v>
                  </c:pt>
                  <c:pt idx="6">
                    <c:v>2.2999999999999972</c:v>
                  </c:pt>
                  <c:pt idx="7">
                    <c:v>2.5999999999999943</c:v>
                  </c:pt>
                  <c:pt idx="8">
                    <c:v>2.7000000000000028</c:v>
                  </c:pt>
                  <c:pt idx="9">
                    <c:v>3</c:v>
                  </c:pt>
                  <c:pt idx="10">
                    <c:v>2.5</c:v>
                  </c:pt>
                  <c:pt idx="11">
                    <c:v>2.7999999999999972</c:v>
                  </c:pt>
                </c:numCache>
              </c:numRef>
            </c:plus>
            <c:minus>
              <c:numRef>
                <c:f>'5.12 dia'!$D$43:$O$43</c:f>
                <c:numCache>
                  <c:formatCode>"-"0</c:formatCode>
                  <c:ptCount val="12"/>
                  <c:pt idx="0">
                    <c:v>2.5</c:v>
                  </c:pt>
                  <c:pt idx="1">
                    <c:v>4</c:v>
                  </c:pt>
                  <c:pt idx="2">
                    <c:v>3.7000000000000028</c:v>
                  </c:pt>
                  <c:pt idx="3">
                    <c:v>4.2999999999999972</c:v>
                  </c:pt>
                  <c:pt idx="4">
                    <c:v>2.6000000000000014</c:v>
                  </c:pt>
                  <c:pt idx="5">
                    <c:v>3.1000000000000014</c:v>
                  </c:pt>
                  <c:pt idx="6">
                    <c:v>2.8999999999999986</c:v>
                  </c:pt>
                  <c:pt idx="7">
                    <c:v>2.6000000000000014</c:v>
                  </c:pt>
                  <c:pt idx="8">
                    <c:v>2.3999999999999986</c:v>
                  </c:pt>
                  <c:pt idx="9">
                    <c:v>2.1000000000000014</c:v>
                  </c:pt>
                  <c:pt idx="10">
                    <c:v>2.3999999999999986</c:v>
                  </c:pt>
                  <c:pt idx="11">
                    <c:v>2.1000000000000014</c:v>
                  </c:pt>
                </c:numCache>
              </c:numRef>
            </c:minus>
            <c:spPr>
              <a:noFill/>
              <a:ln w="9525" cap="flat" cmpd="sng" algn="ctr">
                <a:solidFill>
                  <a:srgbClr val="9B5770"/>
                </a:solidFill>
                <a:round/>
              </a:ln>
              <a:effectLst/>
            </c:spPr>
          </c:errBars>
          <c:cat>
            <c:numRef>
              <c:f>'5.12 dia'!$D$8:$O$8</c:f>
              <c:numCache>
                <c:formatCode>General</c:formatCode>
                <c:ptCount val="12"/>
                <c:pt idx="0">
                  <c:v>2004</c:v>
                </c:pt>
                <c:pt idx="1">
                  <c:v>2005</c:v>
                </c:pt>
                <c:pt idx="2">
                  <c:v>2006</c:v>
                </c:pt>
                <c:pt idx="3">
                  <c:v>2007</c:v>
                </c:pt>
                <c:pt idx="4">
                  <c:v>2008</c:v>
                </c:pt>
                <c:pt idx="5">
                  <c:v>2009</c:v>
                </c:pt>
                <c:pt idx="6">
                  <c:v>2010</c:v>
                </c:pt>
                <c:pt idx="7">
                  <c:v>2011</c:v>
                </c:pt>
                <c:pt idx="8">
                  <c:v>2012</c:v>
                </c:pt>
                <c:pt idx="9">
                  <c:v>2013</c:v>
                </c:pt>
                <c:pt idx="10">
                  <c:v>2014</c:v>
                </c:pt>
                <c:pt idx="11">
                  <c:v>2015</c:v>
                </c:pt>
              </c:numCache>
            </c:numRef>
          </c:cat>
          <c:val>
            <c:numRef>
              <c:f>'5.12 dia'!$D$19:$O$19</c:f>
              <c:numCache>
                <c:formatCode>0</c:formatCode>
                <c:ptCount val="12"/>
                <c:pt idx="0">
                  <c:v>72</c:v>
                </c:pt>
                <c:pt idx="1">
                  <c:v>63</c:v>
                </c:pt>
                <c:pt idx="2">
                  <c:v>66</c:v>
                </c:pt>
                <c:pt idx="3">
                  <c:v>64</c:v>
                </c:pt>
                <c:pt idx="4">
                  <c:v>64</c:v>
                </c:pt>
                <c:pt idx="5">
                  <c:v>63</c:v>
                </c:pt>
                <c:pt idx="6">
                  <c:v>63</c:v>
                </c:pt>
                <c:pt idx="7">
                  <c:v>63</c:v>
                </c:pt>
                <c:pt idx="8">
                  <c:v>64</c:v>
                </c:pt>
                <c:pt idx="9">
                  <c:v>63</c:v>
                </c:pt>
                <c:pt idx="10">
                  <c:v>63</c:v>
                </c:pt>
                <c:pt idx="11">
                  <c:v>61</c:v>
                </c:pt>
              </c:numCache>
            </c:numRef>
          </c:val>
          <c:smooth val="0"/>
          <c:extLst>
            <c:ext xmlns:c16="http://schemas.microsoft.com/office/drawing/2014/chart" uri="{C3380CC4-5D6E-409C-BE32-E72D297353CC}">
              <c16:uniqueId val="{00000001-6F90-4A30-9931-01208F2E0B78}"/>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'5.13 dia'!$A$12:$B$12</c:f>
              <c:strCache>
                <c:ptCount val="2"/>
                <c:pt idx="0">
                  <c:v>10-12 år</c:v>
                </c:pt>
                <c:pt idx="1">
                  <c:v>flickor</c:v>
                </c:pt>
              </c:strCache>
            </c:strRef>
          </c:tx>
          <c:spPr>
            <a:ln w="28575" cap="rnd">
              <a:solidFill>
                <a:schemeClr val="accent1"/>
              </a:solidFill>
              <a:round/>
            </a:ln>
            <a:effectLst/>
          </c:spPr>
          <c:marker>
            <c:symbol val="none"/>
          </c:marker>
          <c:errBars>
            <c:errDir val="y"/>
            <c:errBarType val="both"/>
            <c:errValType val="cust"/>
            <c:noEndCap val="0"/>
            <c:plus>
              <c:numRef>
                <c:f>'5.13 dia'!$C$22:$H$22</c:f>
                <c:numCache>
                  <c:formatCode>"±"\ 0</c:formatCode>
                  <c:ptCount val="6"/>
                  <c:pt idx="0" formatCode="&quot;±&quot;\ 0.0">
                    <c:v>4</c:v>
                  </c:pt>
                  <c:pt idx="1">
                    <c:v>5</c:v>
                  </c:pt>
                  <c:pt idx="2">
                    <c:v>6</c:v>
                  </c:pt>
                  <c:pt idx="3">
                    <c:v>5</c:v>
                  </c:pt>
                  <c:pt idx="4">
                    <c:v>5</c:v>
                  </c:pt>
                  <c:pt idx="5">
                    <c:v>5</c:v>
                  </c:pt>
                </c:numCache>
              </c:numRef>
            </c:plus>
            <c:minus>
              <c:numRef>
                <c:f>'5.13 dia'!$C$22:$H$22</c:f>
                <c:numCache>
                  <c:formatCode>"±"\ 0</c:formatCode>
                  <c:ptCount val="6"/>
                  <c:pt idx="0" formatCode="&quot;±&quot;\ 0.0">
                    <c:v>4</c:v>
                  </c:pt>
                  <c:pt idx="1">
                    <c:v>5</c:v>
                  </c:pt>
                  <c:pt idx="2">
                    <c:v>6</c:v>
                  </c:pt>
                  <c:pt idx="3">
                    <c:v>5</c:v>
                  </c:pt>
                  <c:pt idx="4">
                    <c:v>5</c:v>
                  </c:pt>
                  <c:pt idx="5">
                    <c:v>5</c:v>
                  </c:pt>
                </c:numCache>
              </c:numRef>
            </c:minus>
            <c:spPr>
              <a:noFill/>
              <a:ln w="9525" cap="flat" cmpd="sng" algn="ctr">
                <a:solidFill>
                  <a:srgbClr val="9ECACA"/>
                </a:solidFill>
                <a:round/>
              </a:ln>
              <a:effectLst/>
            </c:spPr>
          </c:errBars>
          <c:cat>
            <c:strRef>
              <c:f>'5.13 dia'!$C$11:$H$11</c:f>
              <c:strCache>
                <c:ptCount val="6"/>
                <c:pt idx="0">
                  <c:v>2008-2009</c:v>
                </c:pt>
                <c:pt idx="1">
                  <c:v>2009-2010</c:v>
                </c:pt>
                <c:pt idx="2">
                  <c:v>2010-2011</c:v>
                </c:pt>
                <c:pt idx="3">
                  <c:v>2011-2012</c:v>
                </c:pt>
                <c:pt idx="4">
                  <c:v>2012-2013</c:v>
                </c:pt>
                <c:pt idx="5">
                  <c:v>2013-2014</c:v>
                </c:pt>
              </c:strCache>
            </c:strRef>
          </c:cat>
          <c:val>
            <c:numRef>
              <c:f>'5.13 dia'!$C$12:$H$12</c:f>
              <c:numCache>
                <c:formatCode>0</c:formatCode>
                <c:ptCount val="6"/>
                <c:pt idx="0" formatCode="0.0">
                  <c:v>83</c:v>
                </c:pt>
                <c:pt idx="1">
                  <c:v>82</c:v>
                </c:pt>
                <c:pt idx="2">
                  <c:v>82</c:v>
                </c:pt>
                <c:pt idx="3">
                  <c:v>82</c:v>
                </c:pt>
                <c:pt idx="4">
                  <c:v>80</c:v>
                </c:pt>
                <c:pt idx="5">
                  <c:v>84</c:v>
                </c:pt>
              </c:numCache>
            </c:numRef>
          </c:val>
          <c:smooth val="0"/>
          <c:extLst>
            <c:ext xmlns:c16="http://schemas.microsoft.com/office/drawing/2014/chart" uri="{C3380CC4-5D6E-409C-BE32-E72D297353CC}">
              <c16:uniqueId val="{00000000-2728-4957-A807-0371698111B1}"/>
            </c:ext>
          </c:extLst>
        </c:ser>
        <c:ser>
          <c:idx val="1"/>
          <c:order val="1"/>
          <c:tx>
            <c:strRef>
              <c:f>'5.13 dia'!$A$13:$B$13</c:f>
              <c:strCache>
                <c:ptCount val="2"/>
                <c:pt idx="0">
                  <c:v>10-12 år</c:v>
                </c:pt>
                <c:pt idx="1">
                  <c:v>pojkar</c:v>
                </c:pt>
              </c:strCache>
            </c:strRef>
          </c:tx>
          <c:spPr>
            <a:ln w="28575" cap="rnd">
              <a:solidFill>
                <a:schemeClr val="accent2"/>
              </a:solidFill>
              <a:round/>
            </a:ln>
            <a:effectLst/>
          </c:spPr>
          <c:marker>
            <c:symbol val="none"/>
          </c:marker>
          <c:errBars>
            <c:errDir val="y"/>
            <c:errBarType val="both"/>
            <c:errValType val="cust"/>
            <c:noEndCap val="0"/>
            <c:plus>
              <c:numRef>
                <c:f>'5.13 dia'!$C$23:$H$23</c:f>
                <c:numCache>
                  <c:formatCode>"±"\ 0</c:formatCode>
                  <c:ptCount val="6"/>
                  <c:pt idx="0" formatCode="&quot;±&quot;\ 0.0">
                    <c:v>6</c:v>
                  </c:pt>
                  <c:pt idx="1">
                    <c:v>5</c:v>
                  </c:pt>
                  <c:pt idx="2">
                    <c:v>5</c:v>
                  </c:pt>
                  <c:pt idx="3">
                    <c:v>5</c:v>
                  </c:pt>
                  <c:pt idx="4">
                    <c:v>5</c:v>
                  </c:pt>
                  <c:pt idx="5">
                    <c:v>5</c:v>
                  </c:pt>
                </c:numCache>
              </c:numRef>
            </c:plus>
            <c:minus>
              <c:numRef>
                <c:f>'5.13 dia'!$C$23:$H$23</c:f>
                <c:numCache>
                  <c:formatCode>"±"\ 0</c:formatCode>
                  <c:ptCount val="6"/>
                  <c:pt idx="0" formatCode="&quot;±&quot;\ 0.0">
                    <c:v>6</c:v>
                  </c:pt>
                  <c:pt idx="1">
                    <c:v>5</c:v>
                  </c:pt>
                  <c:pt idx="2">
                    <c:v>5</c:v>
                  </c:pt>
                  <c:pt idx="3">
                    <c:v>5</c:v>
                  </c:pt>
                  <c:pt idx="4">
                    <c:v>5</c:v>
                  </c:pt>
                  <c:pt idx="5">
                    <c:v>5</c:v>
                  </c:pt>
                </c:numCache>
              </c:numRef>
            </c:minus>
            <c:spPr>
              <a:noFill/>
              <a:ln w="9525" cap="flat" cmpd="sng" algn="ctr">
                <a:solidFill>
                  <a:srgbClr val="9B5770"/>
                </a:solidFill>
                <a:round/>
              </a:ln>
              <a:effectLst/>
            </c:spPr>
          </c:errBars>
          <c:cat>
            <c:strRef>
              <c:f>'5.13 dia'!$C$11:$H$11</c:f>
              <c:strCache>
                <c:ptCount val="6"/>
                <c:pt idx="0">
                  <c:v>2008-2009</c:v>
                </c:pt>
                <c:pt idx="1">
                  <c:v>2009-2010</c:v>
                </c:pt>
                <c:pt idx="2">
                  <c:v>2010-2011</c:v>
                </c:pt>
                <c:pt idx="3">
                  <c:v>2011-2012</c:v>
                </c:pt>
                <c:pt idx="4">
                  <c:v>2012-2013</c:v>
                </c:pt>
                <c:pt idx="5">
                  <c:v>2013-2014</c:v>
                </c:pt>
              </c:strCache>
            </c:strRef>
          </c:cat>
          <c:val>
            <c:numRef>
              <c:f>'5.13 dia'!$C$13:$H$13</c:f>
              <c:numCache>
                <c:formatCode>0</c:formatCode>
                <c:ptCount val="6"/>
                <c:pt idx="0" formatCode="0.0">
                  <c:v>84</c:v>
                </c:pt>
                <c:pt idx="1">
                  <c:v>84</c:v>
                </c:pt>
                <c:pt idx="2">
                  <c:v>83</c:v>
                </c:pt>
                <c:pt idx="3">
                  <c:v>84</c:v>
                </c:pt>
                <c:pt idx="4">
                  <c:v>85</c:v>
                </c:pt>
                <c:pt idx="5">
                  <c:v>85</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dia'!$B$22:$C$22</c:f>
              <c:strCache>
                <c:ptCount val="2"/>
                <c:pt idx="0">
                  <c:v>55-64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C606-422B-BB0F-145D01708513}"/>
              </c:ext>
            </c:extLst>
          </c:dPt>
          <c:errBars>
            <c:errDir val="y"/>
            <c:errBarType val="both"/>
            <c:errValType val="cust"/>
            <c:noEndCap val="0"/>
            <c:plus>
              <c:numRef>
                <c:f>'5.1 dia'!$D$42:$M$42</c:f>
                <c:numCache>
                  <c:formatCode>"±"\ 0.0</c:formatCode>
                  <c:ptCount val="10"/>
                  <c:pt idx="0">
                    <c:v>3.4</c:v>
                  </c:pt>
                  <c:pt idx="1">
                    <c:v>3.2</c:v>
                  </c:pt>
                  <c:pt idx="2">
                    <c:v>3.3</c:v>
                  </c:pt>
                  <c:pt idx="3">
                    <c:v>0</c:v>
                  </c:pt>
                  <c:pt idx="4">
                    <c:v>2.8</c:v>
                  </c:pt>
                  <c:pt idx="5">
                    <c:v>3.1</c:v>
                  </c:pt>
                  <c:pt idx="6">
                    <c:v>3</c:v>
                  </c:pt>
                  <c:pt idx="7">
                    <c:v>3.1</c:v>
                  </c:pt>
                  <c:pt idx="8">
                    <c:v>3.6</c:v>
                  </c:pt>
                  <c:pt idx="9">
                    <c:v>3.5</c:v>
                  </c:pt>
                </c:numCache>
              </c:numRef>
            </c:plus>
            <c:minus>
              <c:numRef>
                <c:f>'5.1 dia'!$D$42:$M$42</c:f>
                <c:numCache>
                  <c:formatCode>"±"\ 0.0</c:formatCode>
                  <c:ptCount val="10"/>
                  <c:pt idx="0">
                    <c:v>3.4</c:v>
                  </c:pt>
                  <c:pt idx="1">
                    <c:v>3.2</c:v>
                  </c:pt>
                  <c:pt idx="2">
                    <c:v>3.3</c:v>
                  </c:pt>
                  <c:pt idx="3">
                    <c:v>0</c:v>
                  </c:pt>
                  <c:pt idx="4">
                    <c:v>2.8</c:v>
                  </c:pt>
                  <c:pt idx="5">
                    <c:v>3.1</c:v>
                  </c:pt>
                  <c:pt idx="6">
                    <c:v>3</c:v>
                  </c:pt>
                  <c:pt idx="7">
                    <c:v>3.1</c:v>
                  </c:pt>
                  <c:pt idx="8">
                    <c:v>3.6</c:v>
                  </c:pt>
                  <c:pt idx="9">
                    <c:v>3.5</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dia'!$D$22:$M$22</c:f>
              <c:numCache>
                <c:formatCode>0.0</c:formatCode>
                <c:ptCount val="10"/>
                <c:pt idx="0">
                  <c:v>59.2</c:v>
                </c:pt>
                <c:pt idx="1">
                  <c:v>61.1</c:v>
                </c:pt>
                <c:pt idx="2">
                  <c:v>65.900000000000006</c:v>
                </c:pt>
                <c:pt idx="4">
                  <c:v>69.7</c:v>
                </c:pt>
                <c:pt idx="5">
                  <c:v>71.5</c:v>
                </c:pt>
                <c:pt idx="6">
                  <c:v>73</c:v>
                </c:pt>
                <c:pt idx="7">
                  <c:v>71.3</c:v>
                </c:pt>
                <c:pt idx="8">
                  <c:v>69.400000000000006</c:v>
                </c:pt>
                <c:pt idx="9">
                  <c:v>70.900000000000006</c:v>
                </c:pt>
              </c:numCache>
            </c:numRef>
          </c:val>
          <c:smooth val="0"/>
          <c:extLst>
            <c:ext xmlns:c16="http://schemas.microsoft.com/office/drawing/2014/chart" uri="{C3380CC4-5D6E-409C-BE32-E72D297353CC}">
              <c16:uniqueId val="{00000000-934F-4795-93D9-CC194583D4D3}"/>
            </c:ext>
          </c:extLst>
        </c:ser>
        <c:ser>
          <c:idx val="1"/>
          <c:order val="1"/>
          <c:tx>
            <c:strRef>
              <c:f>'5.1 dia'!$B$23:$C$23</c:f>
              <c:strCache>
                <c:ptCount val="2"/>
                <c:pt idx="0">
                  <c:v>55-64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C606-422B-BB0F-145D01708513}"/>
              </c:ext>
            </c:extLst>
          </c:dPt>
          <c:errBars>
            <c:errDir val="y"/>
            <c:errBarType val="both"/>
            <c:errValType val="cust"/>
            <c:noEndCap val="0"/>
            <c:plus>
              <c:numRef>
                <c:f>'5.1 dia'!$D$43:$M$43</c:f>
                <c:numCache>
                  <c:formatCode>"±"\ 0.0</c:formatCode>
                  <c:ptCount val="10"/>
                  <c:pt idx="0">
                    <c:v>3.3</c:v>
                  </c:pt>
                  <c:pt idx="1">
                    <c:v>3.2</c:v>
                  </c:pt>
                  <c:pt idx="2">
                    <c:v>3.2</c:v>
                  </c:pt>
                  <c:pt idx="3">
                    <c:v>0</c:v>
                  </c:pt>
                  <c:pt idx="4">
                    <c:v>2.5</c:v>
                  </c:pt>
                  <c:pt idx="5">
                    <c:v>2.9</c:v>
                  </c:pt>
                  <c:pt idx="6">
                    <c:v>3.1</c:v>
                  </c:pt>
                  <c:pt idx="7">
                    <c:v>3.2</c:v>
                  </c:pt>
                  <c:pt idx="8">
                    <c:v>3.4</c:v>
                  </c:pt>
                  <c:pt idx="9">
                    <c:v>3.4</c:v>
                  </c:pt>
                </c:numCache>
              </c:numRef>
            </c:plus>
            <c:minus>
              <c:numRef>
                <c:f>'5.1 dia'!$D$43:$M$43</c:f>
                <c:numCache>
                  <c:formatCode>"±"\ 0.0</c:formatCode>
                  <c:ptCount val="10"/>
                  <c:pt idx="0">
                    <c:v>3.3</c:v>
                  </c:pt>
                  <c:pt idx="1">
                    <c:v>3.2</c:v>
                  </c:pt>
                  <c:pt idx="2">
                    <c:v>3.2</c:v>
                  </c:pt>
                  <c:pt idx="3">
                    <c:v>0</c:v>
                  </c:pt>
                  <c:pt idx="4">
                    <c:v>2.5</c:v>
                  </c:pt>
                  <c:pt idx="5">
                    <c:v>2.9</c:v>
                  </c:pt>
                  <c:pt idx="6">
                    <c:v>3.1</c:v>
                  </c:pt>
                  <c:pt idx="7">
                    <c:v>3.2</c:v>
                  </c:pt>
                  <c:pt idx="8">
                    <c:v>3.4</c:v>
                  </c:pt>
                  <c:pt idx="9">
                    <c:v>3.4</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dia'!$D$23:$M$23</c:f>
              <c:numCache>
                <c:formatCode>0.0</c:formatCode>
                <c:ptCount val="10"/>
                <c:pt idx="0">
                  <c:v>68.5</c:v>
                </c:pt>
                <c:pt idx="1">
                  <c:v>65.900000000000006</c:v>
                </c:pt>
                <c:pt idx="2">
                  <c:v>68.8</c:v>
                </c:pt>
                <c:pt idx="4">
                  <c:v>79.099999999999994</c:v>
                </c:pt>
                <c:pt idx="5">
                  <c:v>77.599999999999994</c:v>
                </c:pt>
                <c:pt idx="6">
                  <c:v>78.2</c:v>
                </c:pt>
                <c:pt idx="7">
                  <c:v>76.3</c:v>
                </c:pt>
                <c:pt idx="8">
                  <c:v>73</c:v>
                </c:pt>
                <c:pt idx="9">
                  <c:v>72.3</c:v>
                </c:pt>
              </c:numCache>
            </c:numRef>
          </c:val>
          <c:smooth val="0"/>
          <c:extLst>
            <c:ext xmlns:c16="http://schemas.microsoft.com/office/drawing/2014/chart" uri="{C3380CC4-5D6E-409C-BE32-E72D297353CC}">
              <c16:uniqueId val="{00000001-934F-4795-93D9-CC194583D4D3}"/>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'5.13 dia'!$A$16:$B$16</c:f>
              <c:strCache>
                <c:ptCount val="2"/>
                <c:pt idx="0">
                  <c:v>13-15 år</c:v>
                </c:pt>
                <c:pt idx="1">
                  <c:v>flickor</c:v>
                </c:pt>
              </c:strCache>
            </c:strRef>
          </c:tx>
          <c:spPr>
            <a:ln w="28575" cap="rnd">
              <a:solidFill>
                <a:schemeClr val="accent1"/>
              </a:solidFill>
              <a:round/>
            </a:ln>
            <a:effectLst/>
          </c:spPr>
          <c:marker>
            <c:symbol val="none"/>
          </c:marker>
          <c:errBars>
            <c:errDir val="y"/>
            <c:errBarType val="both"/>
            <c:errValType val="cust"/>
            <c:noEndCap val="0"/>
            <c:plus>
              <c:numRef>
                <c:f>'5.13 dia'!$C$26:$H$26</c:f>
                <c:numCache>
                  <c:formatCode>"±"\ 0</c:formatCode>
                  <c:ptCount val="6"/>
                  <c:pt idx="0" formatCode="&quot;±&quot;\ 0.0">
                    <c:v>3</c:v>
                  </c:pt>
                  <c:pt idx="1">
                    <c:v>4</c:v>
                  </c:pt>
                  <c:pt idx="2">
                    <c:v>5</c:v>
                  </c:pt>
                  <c:pt idx="3">
                    <c:v>5</c:v>
                  </c:pt>
                  <c:pt idx="4">
                    <c:v>4</c:v>
                  </c:pt>
                  <c:pt idx="5">
                    <c:v>5</c:v>
                  </c:pt>
                </c:numCache>
              </c:numRef>
            </c:plus>
            <c:minus>
              <c:numRef>
                <c:f>'5.13 dia'!$C$26:$H$26</c:f>
                <c:numCache>
                  <c:formatCode>"±"\ 0</c:formatCode>
                  <c:ptCount val="6"/>
                  <c:pt idx="0" formatCode="&quot;±&quot;\ 0.0">
                    <c:v>3</c:v>
                  </c:pt>
                  <c:pt idx="1">
                    <c:v>4</c:v>
                  </c:pt>
                  <c:pt idx="2">
                    <c:v>5</c:v>
                  </c:pt>
                  <c:pt idx="3">
                    <c:v>5</c:v>
                  </c:pt>
                  <c:pt idx="4">
                    <c:v>4</c:v>
                  </c:pt>
                  <c:pt idx="5">
                    <c:v>5</c:v>
                  </c:pt>
                </c:numCache>
              </c:numRef>
            </c:minus>
            <c:spPr>
              <a:noFill/>
              <a:ln w="9525" cap="flat" cmpd="sng" algn="ctr">
                <a:solidFill>
                  <a:srgbClr val="9ECACA"/>
                </a:solidFill>
                <a:round/>
              </a:ln>
              <a:effectLst/>
            </c:spPr>
          </c:errBars>
          <c:cat>
            <c:strRef>
              <c:f>'5.13 dia'!$C$11:$H$11</c:f>
              <c:strCache>
                <c:ptCount val="6"/>
                <c:pt idx="0">
                  <c:v>2008-2009</c:v>
                </c:pt>
                <c:pt idx="1">
                  <c:v>2009-2010</c:v>
                </c:pt>
                <c:pt idx="2">
                  <c:v>2010-2011</c:v>
                </c:pt>
                <c:pt idx="3">
                  <c:v>2011-2012</c:v>
                </c:pt>
                <c:pt idx="4">
                  <c:v>2012-2013</c:v>
                </c:pt>
                <c:pt idx="5">
                  <c:v>2013-2014</c:v>
                </c:pt>
              </c:strCache>
            </c:strRef>
          </c:cat>
          <c:val>
            <c:numRef>
              <c:f>'5.13 dia'!$C$16:$H$16</c:f>
              <c:numCache>
                <c:formatCode>0</c:formatCode>
                <c:ptCount val="6"/>
                <c:pt idx="0" formatCode="0.0">
                  <c:v>90</c:v>
                </c:pt>
                <c:pt idx="1">
                  <c:v>86</c:v>
                </c:pt>
                <c:pt idx="2">
                  <c:v>81</c:v>
                </c:pt>
                <c:pt idx="3">
                  <c:v>81</c:v>
                </c:pt>
                <c:pt idx="4">
                  <c:v>85</c:v>
                </c:pt>
                <c:pt idx="5">
                  <c:v>86</c:v>
                </c:pt>
              </c:numCache>
            </c:numRef>
          </c:val>
          <c:smooth val="0"/>
          <c:extLst>
            <c:ext xmlns:c16="http://schemas.microsoft.com/office/drawing/2014/chart" uri="{C3380CC4-5D6E-409C-BE32-E72D297353CC}">
              <c16:uniqueId val="{00000000-021A-4A73-A7DF-4FE46BC9AE99}"/>
            </c:ext>
          </c:extLst>
        </c:ser>
        <c:ser>
          <c:idx val="1"/>
          <c:order val="1"/>
          <c:tx>
            <c:strRef>
              <c:f>'5.13 dia'!$A$17:$B$17</c:f>
              <c:strCache>
                <c:ptCount val="2"/>
                <c:pt idx="0">
                  <c:v>13-15 år</c:v>
                </c:pt>
                <c:pt idx="1">
                  <c:v>pojkar</c:v>
                </c:pt>
              </c:strCache>
            </c:strRef>
          </c:tx>
          <c:spPr>
            <a:ln w="28575" cap="rnd">
              <a:solidFill>
                <a:schemeClr val="accent2"/>
              </a:solidFill>
              <a:round/>
            </a:ln>
            <a:effectLst/>
          </c:spPr>
          <c:marker>
            <c:symbol val="none"/>
          </c:marker>
          <c:errBars>
            <c:errDir val="y"/>
            <c:errBarType val="both"/>
            <c:errValType val="cust"/>
            <c:noEndCap val="0"/>
            <c:plus>
              <c:numRef>
                <c:f>'5.13 dia'!$C$27:$H$27</c:f>
                <c:numCache>
                  <c:formatCode>"±"\ 0</c:formatCode>
                  <c:ptCount val="6"/>
                  <c:pt idx="0" formatCode="&quot;±&quot;\ 0.0">
                    <c:v>3</c:v>
                  </c:pt>
                  <c:pt idx="1">
                    <c:v>3</c:v>
                  </c:pt>
                  <c:pt idx="2">
                    <c:v>3</c:v>
                  </c:pt>
                  <c:pt idx="3">
                    <c:v>4</c:v>
                  </c:pt>
                  <c:pt idx="4">
                    <c:v>5</c:v>
                  </c:pt>
                  <c:pt idx="5">
                    <c:v>4</c:v>
                  </c:pt>
                </c:numCache>
              </c:numRef>
            </c:plus>
            <c:minus>
              <c:numRef>
                <c:f>'5.13 dia'!$C$27:$H$27</c:f>
                <c:numCache>
                  <c:formatCode>"±"\ 0</c:formatCode>
                  <c:ptCount val="6"/>
                  <c:pt idx="0" formatCode="&quot;±&quot;\ 0.0">
                    <c:v>3</c:v>
                  </c:pt>
                  <c:pt idx="1">
                    <c:v>3</c:v>
                  </c:pt>
                  <c:pt idx="2">
                    <c:v>3</c:v>
                  </c:pt>
                  <c:pt idx="3">
                    <c:v>4</c:v>
                  </c:pt>
                  <c:pt idx="4">
                    <c:v>5</c:v>
                  </c:pt>
                  <c:pt idx="5">
                    <c:v>4</c:v>
                  </c:pt>
                </c:numCache>
              </c:numRef>
            </c:minus>
            <c:spPr>
              <a:noFill/>
              <a:ln w="9525" cap="flat" cmpd="sng" algn="ctr">
                <a:solidFill>
                  <a:srgbClr val="9B5770"/>
                </a:solidFill>
                <a:round/>
              </a:ln>
              <a:effectLst/>
            </c:spPr>
          </c:errBars>
          <c:cat>
            <c:strRef>
              <c:f>'5.13 dia'!$C$11:$H$11</c:f>
              <c:strCache>
                <c:ptCount val="6"/>
                <c:pt idx="0">
                  <c:v>2008-2009</c:v>
                </c:pt>
                <c:pt idx="1">
                  <c:v>2009-2010</c:v>
                </c:pt>
                <c:pt idx="2">
                  <c:v>2010-2011</c:v>
                </c:pt>
                <c:pt idx="3">
                  <c:v>2011-2012</c:v>
                </c:pt>
                <c:pt idx="4">
                  <c:v>2012-2013</c:v>
                </c:pt>
                <c:pt idx="5">
                  <c:v>2013-2014</c:v>
                </c:pt>
              </c:strCache>
            </c:strRef>
          </c:cat>
          <c:val>
            <c:numRef>
              <c:f>'5.13 dia'!$C$17:$H$17</c:f>
              <c:numCache>
                <c:formatCode>0</c:formatCode>
                <c:ptCount val="6"/>
                <c:pt idx="0" formatCode="0.0">
                  <c:v>90</c:v>
                </c:pt>
                <c:pt idx="1">
                  <c:v>91</c:v>
                </c:pt>
                <c:pt idx="2">
                  <c:v>93</c:v>
                </c:pt>
                <c:pt idx="3">
                  <c:v>91</c:v>
                </c:pt>
                <c:pt idx="4">
                  <c:v>88</c:v>
                </c:pt>
                <c:pt idx="5">
                  <c:v>90</c:v>
                </c:pt>
              </c:numCache>
            </c:numRef>
          </c:val>
          <c:smooth val="0"/>
          <c:extLst>
            <c:ext xmlns:c16="http://schemas.microsoft.com/office/drawing/2014/chart" uri="{C3380CC4-5D6E-409C-BE32-E72D297353CC}">
              <c16:uniqueId val="{00000001-021A-4A73-A7DF-4FE46BC9AE99}"/>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'5.13 dia'!$A$14:$B$14</c:f>
              <c:strCache>
                <c:ptCount val="2"/>
                <c:pt idx="0">
                  <c:v>12-15 år</c:v>
                </c:pt>
                <c:pt idx="1">
                  <c:v>flickor</c:v>
                </c:pt>
              </c:strCache>
            </c:strRef>
          </c:tx>
          <c:spPr>
            <a:ln w="28575" cap="rnd">
              <a:solidFill>
                <a:schemeClr val="accent1"/>
              </a:solidFill>
              <a:round/>
            </a:ln>
            <a:effectLst/>
          </c:spPr>
          <c:marker>
            <c:symbol val="none"/>
          </c:marker>
          <c:dPt>
            <c:idx val="2"/>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CDDA-46D5-9C1F-7FA85F7DB362}"/>
              </c:ext>
            </c:extLst>
          </c:dPt>
          <c:errBars>
            <c:errDir val="y"/>
            <c:errBarType val="both"/>
            <c:errValType val="cust"/>
            <c:noEndCap val="0"/>
            <c:plus>
              <c:numRef>
                <c:f>'5.13 dia'!$I$24:$M$24</c:f>
                <c:numCache>
                  <c:formatCode>"±"\ 0</c:formatCode>
                  <c:ptCount val="5"/>
                  <c:pt idx="0" formatCode="&quot;±&quot;\ 0.0">
                    <c:v>4</c:v>
                  </c:pt>
                  <c:pt idx="1">
                    <c:v>0</c:v>
                  </c:pt>
                  <c:pt idx="2" formatCode="&quot;±&quot;\ 0.0">
                    <c:v>6</c:v>
                  </c:pt>
                  <c:pt idx="3">
                    <c:v>5</c:v>
                  </c:pt>
                  <c:pt idx="4">
                    <c:v>5</c:v>
                  </c:pt>
                </c:numCache>
              </c:numRef>
            </c:plus>
            <c:minus>
              <c:numRef>
                <c:f>'5.13 dia'!$I$24:$M$24</c:f>
                <c:numCache>
                  <c:formatCode>"±"\ 0</c:formatCode>
                  <c:ptCount val="5"/>
                  <c:pt idx="0" formatCode="&quot;±&quot;\ 0.0">
                    <c:v>4</c:v>
                  </c:pt>
                  <c:pt idx="1">
                    <c:v>0</c:v>
                  </c:pt>
                  <c:pt idx="2" formatCode="&quot;±&quot;\ 0.0">
                    <c:v>6</c:v>
                  </c:pt>
                  <c:pt idx="3">
                    <c:v>5</c:v>
                  </c:pt>
                  <c:pt idx="4">
                    <c:v>5</c:v>
                  </c:pt>
                </c:numCache>
              </c:numRef>
            </c:minus>
            <c:spPr>
              <a:noFill/>
              <a:ln w="9525" cap="flat" cmpd="sng" algn="ctr">
                <a:solidFill>
                  <a:srgbClr val="9ECACA"/>
                </a:solidFill>
                <a:round/>
              </a:ln>
              <a:effectLst/>
            </c:spPr>
          </c:errBars>
          <c:cat>
            <c:strRef>
              <c:f>'5.13 dia'!$I$11:$M$11</c:f>
              <c:strCache>
                <c:ptCount val="5"/>
                <c:pt idx="0">
                  <c:v>2014-2015</c:v>
                </c:pt>
                <c:pt idx="1">
                  <c:v>2015-2016</c:v>
                </c:pt>
                <c:pt idx="2">
                  <c:v>2016-2017</c:v>
                </c:pt>
                <c:pt idx="3">
                  <c:v>2017-2018</c:v>
                </c:pt>
                <c:pt idx="4">
                  <c:v>2018-2019</c:v>
                </c:pt>
              </c:strCache>
            </c:strRef>
          </c:cat>
          <c:val>
            <c:numRef>
              <c:f>'5.13 dia'!$I$14:$M$14</c:f>
              <c:numCache>
                <c:formatCode>General</c:formatCode>
                <c:ptCount val="5"/>
                <c:pt idx="0" formatCode="0.0">
                  <c:v>88</c:v>
                </c:pt>
                <c:pt idx="2" formatCode="0.0">
                  <c:v>60</c:v>
                </c:pt>
                <c:pt idx="3" formatCode="0">
                  <c:v>59</c:v>
                </c:pt>
                <c:pt idx="4" formatCode="0">
                  <c:v>62</c:v>
                </c:pt>
              </c:numCache>
            </c:numRef>
          </c:val>
          <c:smooth val="0"/>
          <c:extLst>
            <c:ext xmlns:c16="http://schemas.microsoft.com/office/drawing/2014/chart" uri="{C3380CC4-5D6E-409C-BE32-E72D297353CC}">
              <c16:uniqueId val="{00000000-CC3D-4F2B-A69C-9A2A462CA40B}"/>
            </c:ext>
          </c:extLst>
        </c:ser>
        <c:ser>
          <c:idx val="1"/>
          <c:order val="1"/>
          <c:tx>
            <c:strRef>
              <c:f>'5.13 dia'!$A$15:$B$15</c:f>
              <c:strCache>
                <c:ptCount val="2"/>
                <c:pt idx="0">
                  <c:v>12-15 år</c:v>
                </c:pt>
                <c:pt idx="1">
                  <c:v>pojkar</c:v>
                </c:pt>
              </c:strCache>
            </c:strRef>
          </c:tx>
          <c:spPr>
            <a:ln w="28575" cap="rnd">
              <a:solidFill>
                <a:schemeClr val="accent2"/>
              </a:solidFill>
              <a:round/>
            </a:ln>
            <a:effectLst/>
          </c:spPr>
          <c:marker>
            <c:symbol val="none"/>
          </c:marker>
          <c:dPt>
            <c:idx val="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CDDA-46D5-9C1F-7FA85F7DB362}"/>
              </c:ext>
            </c:extLst>
          </c:dPt>
          <c:errBars>
            <c:errDir val="y"/>
            <c:errBarType val="both"/>
            <c:errValType val="cust"/>
            <c:noEndCap val="0"/>
            <c:plus>
              <c:numRef>
                <c:f>'5.13 dia'!$I$25:$M$25</c:f>
                <c:numCache>
                  <c:formatCode>"±"\ 0</c:formatCode>
                  <c:ptCount val="5"/>
                  <c:pt idx="0" formatCode="&quot;±&quot;\ 0.0">
                    <c:v>4</c:v>
                  </c:pt>
                  <c:pt idx="1">
                    <c:v>0</c:v>
                  </c:pt>
                  <c:pt idx="2" formatCode="&quot;±&quot;\ 0.0">
                    <c:v>6</c:v>
                  </c:pt>
                  <c:pt idx="3">
                    <c:v>5</c:v>
                  </c:pt>
                  <c:pt idx="4">
                    <c:v>5</c:v>
                  </c:pt>
                </c:numCache>
              </c:numRef>
            </c:plus>
            <c:minus>
              <c:numRef>
                <c:f>'5.13 dia'!$I$25:$M$25</c:f>
                <c:numCache>
                  <c:formatCode>"±"\ 0</c:formatCode>
                  <c:ptCount val="5"/>
                  <c:pt idx="0" formatCode="&quot;±&quot;\ 0.0">
                    <c:v>4</c:v>
                  </c:pt>
                  <c:pt idx="1">
                    <c:v>0</c:v>
                  </c:pt>
                  <c:pt idx="2" formatCode="&quot;±&quot;\ 0.0">
                    <c:v>6</c:v>
                  </c:pt>
                  <c:pt idx="3">
                    <c:v>5</c:v>
                  </c:pt>
                  <c:pt idx="4">
                    <c:v>5</c:v>
                  </c:pt>
                </c:numCache>
              </c:numRef>
            </c:minus>
            <c:spPr>
              <a:noFill/>
              <a:ln w="9525" cap="flat" cmpd="sng" algn="ctr">
                <a:solidFill>
                  <a:srgbClr val="9B5770"/>
                </a:solidFill>
                <a:round/>
              </a:ln>
              <a:effectLst/>
            </c:spPr>
          </c:errBars>
          <c:cat>
            <c:strRef>
              <c:f>'5.13 dia'!$I$11:$M$11</c:f>
              <c:strCache>
                <c:ptCount val="5"/>
                <c:pt idx="0">
                  <c:v>2014-2015</c:v>
                </c:pt>
                <c:pt idx="1">
                  <c:v>2015-2016</c:v>
                </c:pt>
                <c:pt idx="2">
                  <c:v>2016-2017</c:v>
                </c:pt>
                <c:pt idx="3">
                  <c:v>2017-2018</c:v>
                </c:pt>
                <c:pt idx="4">
                  <c:v>2018-2019</c:v>
                </c:pt>
              </c:strCache>
            </c:strRef>
          </c:cat>
          <c:val>
            <c:numRef>
              <c:f>'5.13 dia'!$I$15:$M$15</c:f>
              <c:numCache>
                <c:formatCode>General</c:formatCode>
                <c:ptCount val="5"/>
                <c:pt idx="0" formatCode="0.0">
                  <c:v>91</c:v>
                </c:pt>
                <c:pt idx="2" formatCode="0.0">
                  <c:v>66</c:v>
                </c:pt>
                <c:pt idx="3" formatCode="0">
                  <c:v>70</c:v>
                </c:pt>
                <c:pt idx="4" formatCode="0">
                  <c:v>72</c:v>
                </c:pt>
              </c:numCache>
            </c:numRef>
          </c:val>
          <c:smooth val="0"/>
          <c:extLst>
            <c:ext xmlns:c16="http://schemas.microsoft.com/office/drawing/2014/chart" uri="{C3380CC4-5D6E-409C-BE32-E72D297353CC}">
              <c16:uniqueId val="{00000001-CC3D-4F2B-A69C-9A2A462CA40B}"/>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'5.13 dia'!$A$18:$B$18</c:f>
              <c:strCache>
                <c:ptCount val="2"/>
                <c:pt idx="0">
                  <c:v>16-18 år</c:v>
                </c:pt>
                <c:pt idx="1">
                  <c:v>flickor</c:v>
                </c:pt>
              </c:strCache>
            </c:strRef>
          </c:tx>
          <c:spPr>
            <a:ln w="28575" cap="rnd">
              <a:solidFill>
                <a:schemeClr val="accent1"/>
              </a:solidFill>
              <a:round/>
            </a:ln>
            <a:effectLst/>
          </c:spPr>
          <c:marker>
            <c:symbol val="none"/>
          </c:marker>
          <c:dPt>
            <c:idx val="8"/>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FBF2-47E6-B0CF-03A313A73CC9}"/>
              </c:ext>
            </c:extLst>
          </c:dPt>
          <c:errBars>
            <c:errDir val="y"/>
            <c:errBarType val="both"/>
            <c:errValType val="cust"/>
            <c:noEndCap val="0"/>
            <c:plus>
              <c:numRef>
                <c:f>'5.13 dia'!$C$28:$M$28</c:f>
                <c:numCache>
                  <c:formatCode>"±"\ 0</c:formatCode>
                  <c:ptCount val="11"/>
                  <c:pt idx="0" formatCode="&quot;±&quot;\ 0.0">
                    <c:v>4</c:v>
                  </c:pt>
                  <c:pt idx="1">
                    <c:v>4</c:v>
                  </c:pt>
                  <c:pt idx="2">
                    <c:v>4</c:v>
                  </c:pt>
                  <c:pt idx="3">
                    <c:v>5</c:v>
                  </c:pt>
                  <c:pt idx="4">
                    <c:v>5</c:v>
                  </c:pt>
                  <c:pt idx="5">
                    <c:v>5</c:v>
                  </c:pt>
                  <c:pt idx="6" formatCode="&quot;±&quot;\ 0.0">
                    <c:v>6</c:v>
                  </c:pt>
                  <c:pt idx="7">
                    <c:v>0</c:v>
                  </c:pt>
                  <c:pt idx="8" formatCode="&quot;±&quot;\ 0.0">
                    <c:v>9</c:v>
                  </c:pt>
                  <c:pt idx="9">
                    <c:v>6</c:v>
                  </c:pt>
                  <c:pt idx="10">
                    <c:v>6</c:v>
                  </c:pt>
                </c:numCache>
              </c:numRef>
            </c:plus>
            <c:minus>
              <c:numRef>
                <c:f>'5.13 dia'!$C$28:$M$28</c:f>
                <c:numCache>
                  <c:formatCode>"±"\ 0</c:formatCode>
                  <c:ptCount val="11"/>
                  <c:pt idx="0" formatCode="&quot;±&quot;\ 0.0">
                    <c:v>4</c:v>
                  </c:pt>
                  <c:pt idx="1">
                    <c:v>4</c:v>
                  </c:pt>
                  <c:pt idx="2">
                    <c:v>4</c:v>
                  </c:pt>
                  <c:pt idx="3">
                    <c:v>5</c:v>
                  </c:pt>
                  <c:pt idx="4">
                    <c:v>5</c:v>
                  </c:pt>
                  <c:pt idx="5">
                    <c:v>5</c:v>
                  </c:pt>
                  <c:pt idx="6" formatCode="&quot;±&quot;\ 0.0">
                    <c:v>6</c:v>
                  </c:pt>
                  <c:pt idx="7">
                    <c:v>0</c:v>
                  </c:pt>
                  <c:pt idx="8" formatCode="&quot;±&quot;\ 0.0">
                    <c:v>9</c:v>
                  </c:pt>
                  <c:pt idx="9">
                    <c:v>6</c:v>
                  </c:pt>
                  <c:pt idx="10">
                    <c:v>6</c:v>
                  </c:pt>
                </c:numCache>
              </c:numRef>
            </c:minus>
            <c:spPr>
              <a:noFill/>
              <a:ln w="9525" cap="flat" cmpd="sng" algn="ctr">
                <a:solidFill>
                  <a:srgbClr val="9ECACA"/>
                </a:solidFill>
                <a:round/>
              </a:ln>
              <a:effectLst/>
            </c:spPr>
          </c:errBars>
          <c:cat>
            <c:strRef>
              <c:f>'5.13 dia'!$C$11:$M$11</c:f>
              <c:strCache>
                <c:ptCount val="11"/>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strCache>
            </c:strRef>
          </c:cat>
          <c:val>
            <c:numRef>
              <c:f>'5.13 dia'!$C$18:$M$18</c:f>
              <c:numCache>
                <c:formatCode>0</c:formatCode>
                <c:ptCount val="11"/>
                <c:pt idx="0" formatCode="0.0">
                  <c:v>82</c:v>
                </c:pt>
                <c:pt idx="1">
                  <c:v>83</c:v>
                </c:pt>
                <c:pt idx="2">
                  <c:v>87</c:v>
                </c:pt>
                <c:pt idx="3">
                  <c:v>85</c:v>
                </c:pt>
                <c:pt idx="4">
                  <c:v>84</c:v>
                </c:pt>
                <c:pt idx="5">
                  <c:v>83</c:v>
                </c:pt>
                <c:pt idx="6" formatCode="0.0">
                  <c:v>82</c:v>
                </c:pt>
                <c:pt idx="8" formatCode="0.0">
                  <c:v>64</c:v>
                </c:pt>
                <c:pt idx="9">
                  <c:v>69</c:v>
                </c:pt>
                <c:pt idx="10">
                  <c:v>70</c:v>
                </c:pt>
              </c:numCache>
            </c:numRef>
          </c:val>
          <c:smooth val="0"/>
          <c:extLst>
            <c:ext xmlns:c16="http://schemas.microsoft.com/office/drawing/2014/chart" uri="{C3380CC4-5D6E-409C-BE32-E72D297353CC}">
              <c16:uniqueId val="{00000000-12AF-4AA1-8A31-5353C17B8BA9}"/>
            </c:ext>
          </c:extLst>
        </c:ser>
        <c:ser>
          <c:idx val="1"/>
          <c:order val="1"/>
          <c:tx>
            <c:strRef>
              <c:f>'5.13 dia'!$A$19:$B$19</c:f>
              <c:strCache>
                <c:ptCount val="2"/>
                <c:pt idx="0">
                  <c:v>16-18 år</c:v>
                </c:pt>
                <c:pt idx="1">
                  <c:v>pojkar</c:v>
                </c:pt>
              </c:strCache>
            </c:strRef>
          </c:tx>
          <c:spPr>
            <a:ln w="28575" cap="rnd">
              <a:solidFill>
                <a:schemeClr val="accent2"/>
              </a:solidFill>
              <a:round/>
            </a:ln>
            <a:effectLst/>
          </c:spPr>
          <c:marker>
            <c:symbol val="none"/>
          </c:marker>
          <c:dPt>
            <c:idx val="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FBF2-47E6-B0CF-03A313A73CC9}"/>
              </c:ext>
            </c:extLst>
          </c:dPt>
          <c:errBars>
            <c:errDir val="y"/>
            <c:errBarType val="both"/>
            <c:errValType val="cust"/>
            <c:noEndCap val="0"/>
            <c:plus>
              <c:numRef>
                <c:f>'5.13 dia'!$C$29:$M$29</c:f>
                <c:numCache>
                  <c:formatCode>"±"\ 0</c:formatCode>
                  <c:ptCount val="11"/>
                  <c:pt idx="0" formatCode="&quot;±&quot;\ 0.0">
                    <c:v>4</c:v>
                  </c:pt>
                  <c:pt idx="1">
                    <c:v>4</c:v>
                  </c:pt>
                  <c:pt idx="2">
                    <c:v>4</c:v>
                  </c:pt>
                  <c:pt idx="3">
                    <c:v>4</c:v>
                  </c:pt>
                  <c:pt idx="4">
                    <c:v>4</c:v>
                  </c:pt>
                  <c:pt idx="5">
                    <c:v>4</c:v>
                  </c:pt>
                  <c:pt idx="6" formatCode="&quot;±&quot;\ 0.0">
                    <c:v>4</c:v>
                  </c:pt>
                  <c:pt idx="7">
                    <c:v>0</c:v>
                  </c:pt>
                  <c:pt idx="8" formatCode="&quot;±&quot;\ 0.0">
                    <c:v>6</c:v>
                  </c:pt>
                  <c:pt idx="9">
                    <c:v>6</c:v>
                  </c:pt>
                  <c:pt idx="10">
                    <c:v>6</c:v>
                  </c:pt>
                </c:numCache>
              </c:numRef>
            </c:plus>
            <c:minus>
              <c:numRef>
                <c:f>'5.13 dia'!$C$29:$M$29</c:f>
                <c:numCache>
                  <c:formatCode>"±"\ 0</c:formatCode>
                  <c:ptCount val="11"/>
                  <c:pt idx="0" formatCode="&quot;±&quot;\ 0.0">
                    <c:v>4</c:v>
                  </c:pt>
                  <c:pt idx="1">
                    <c:v>4</c:v>
                  </c:pt>
                  <c:pt idx="2">
                    <c:v>4</c:v>
                  </c:pt>
                  <c:pt idx="3">
                    <c:v>4</c:v>
                  </c:pt>
                  <c:pt idx="4">
                    <c:v>4</c:v>
                  </c:pt>
                  <c:pt idx="5">
                    <c:v>4</c:v>
                  </c:pt>
                  <c:pt idx="6" formatCode="&quot;±&quot;\ 0.0">
                    <c:v>4</c:v>
                  </c:pt>
                  <c:pt idx="7">
                    <c:v>0</c:v>
                  </c:pt>
                  <c:pt idx="8" formatCode="&quot;±&quot;\ 0.0">
                    <c:v>6</c:v>
                  </c:pt>
                  <c:pt idx="9">
                    <c:v>6</c:v>
                  </c:pt>
                  <c:pt idx="10">
                    <c:v>6</c:v>
                  </c:pt>
                </c:numCache>
              </c:numRef>
            </c:minus>
            <c:spPr>
              <a:noFill/>
              <a:ln w="9525" cap="flat" cmpd="sng" algn="ctr">
                <a:solidFill>
                  <a:srgbClr val="9B5770"/>
                </a:solidFill>
                <a:round/>
              </a:ln>
              <a:effectLst/>
            </c:spPr>
          </c:errBars>
          <c:cat>
            <c:strRef>
              <c:f>'5.13 dia'!$C$11:$M$11</c:f>
              <c:strCache>
                <c:ptCount val="11"/>
                <c:pt idx="0">
                  <c:v>2008-2009</c:v>
                </c:pt>
                <c:pt idx="1">
                  <c:v>2009-2010</c:v>
                </c:pt>
                <c:pt idx="2">
                  <c:v>2010-2011</c:v>
                </c:pt>
                <c:pt idx="3">
                  <c:v>2011-2012</c:v>
                </c:pt>
                <c:pt idx="4">
                  <c:v>2012-2013</c:v>
                </c:pt>
                <c:pt idx="5">
                  <c:v>2013-2014</c:v>
                </c:pt>
                <c:pt idx="6">
                  <c:v>2014-2015</c:v>
                </c:pt>
                <c:pt idx="7">
                  <c:v>2015-2016</c:v>
                </c:pt>
                <c:pt idx="8">
                  <c:v>2016-2017</c:v>
                </c:pt>
                <c:pt idx="9">
                  <c:v>2017-2018</c:v>
                </c:pt>
                <c:pt idx="10">
                  <c:v>2018-2019</c:v>
                </c:pt>
              </c:strCache>
            </c:strRef>
          </c:cat>
          <c:val>
            <c:numRef>
              <c:f>'5.13 dia'!$C$19:$M$19</c:f>
              <c:numCache>
                <c:formatCode>0</c:formatCode>
                <c:ptCount val="11"/>
                <c:pt idx="0" formatCode="0.0">
                  <c:v>89</c:v>
                </c:pt>
                <c:pt idx="1">
                  <c:v>89</c:v>
                </c:pt>
                <c:pt idx="2">
                  <c:v>89</c:v>
                </c:pt>
                <c:pt idx="3">
                  <c:v>90</c:v>
                </c:pt>
                <c:pt idx="4">
                  <c:v>91</c:v>
                </c:pt>
                <c:pt idx="5">
                  <c:v>91</c:v>
                </c:pt>
                <c:pt idx="6" formatCode="0.0">
                  <c:v>92</c:v>
                </c:pt>
                <c:pt idx="8" formatCode="0.0">
                  <c:v>78</c:v>
                </c:pt>
                <c:pt idx="9">
                  <c:v>80</c:v>
                </c:pt>
                <c:pt idx="10">
                  <c:v>77</c:v>
                </c:pt>
              </c:numCache>
            </c:numRef>
          </c:val>
          <c:smooth val="0"/>
          <c:extLst>
            <c:ext xmlns:c16="http://schemas.microsoft.com/office/drawing/2014/chart" uri="{C3380CC4-5D6E-409C-BE32-E72D297353CC}">
              <c16:uniqueId val="{00000001-12AF-4AA1-8A31-5353C17B8BA9}"/>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'5.14 dia'!$A$22:$B$22</c:f>
              <c:strCache>
                <c:ptCount val="2"/>
                <c:pt idx="0">
                  <c:v>7-12 år</c:v>
                </c:pt>
                <c:pt idx="1">
                  <c:v>Flickor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dia'!$C$22:$K$22</c:f>
              <c:numCache>
                <c:formatCode>0%</c:formatCode>
                <c:ptCount val="9"/>
                <c:pt idx="0">
                  <c:v>0.40493613175277476</c:v>
                </c:pt>
                <c:pt idx="1">
                  <c:v>0.39954180059257399</c:v>
                </c:pt>
                <c:pt idx="2">
                  <c:v>0.39953297517081693</c:v>
                </c:pt>
                <c:pt idx="3">
                  <c:v>0.40073839097919645</c:v>
                </c:pt>
                <c:pt idx="4">
                  <c:v>0.40240433549097815</c:v>
                </c:pt>
                <c:pt idx="5">
                  <c:v>0.40585172239964917</c:v>
                </c:pt>
                <c:pt idx="6">
                  <c:v>0.41319557278557734</c:v>
                </c:pt>
                <c:pt idx="7">
                  <c:v>0.41599724368854885</c:v>
                </c:pt>
                <c:pt idx="8">
                  <c:v>0.4219015650102716</c:v>
                </c:pt>
              </c:numCache>
            </c:numRef>
          </c:val>
          <c:smooth val="0"/>
          <c:extLst>
            <c:ext xmlns:c16="http://schemas.microsoft.com/office/drawing/2014/chart" uri="{C3380CC4-5D6E-409C-BE32-E72D297353CC}">
              <c16:uniqueId val="{00000000-2728-4957-A807-0371698111B1}"/>
            </c:ext>
          </c:extLst>
        </c:ser>
        <c:ser>
          <c:idx val="1"/>
          <c:order val="1"/>
          <c:tx>
            <c:strRef>
              <c:f>'5.14 dia'!$A$23:$B$23</c:f>
              <c:strCache>
                <c:ptCount val="2"/>
                <c:pt idx="0">
                  <c:v>7-12 år</c:v>
                </c:pt>
                <c:pt idx="1">
                  <c:v>Pojkar</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dia'!$C$23:$K$23</c:f>
              <c:numCache>
                <c:formatCode>0%</c:formatCode>
                <c:ptCount val="9"/>
                <c:pt idx="0">
                  <c:v>0.59506386824722524</c:v>
                </c:pt>
                <c:pt idx="1">
                  <c:v>0.60045819940742595</c:v>
                </c:pt>
                <c:pt idx="2">
                  <c:v>0.60046702482918313</c:v>
                </c:pt>
                <c:pt idx="3">
                  <c:v>0.5992616090208035</c:v>
                </c:pt>
                <c:pt idx="4">
                  <c:v>0.5975956645090218</c:v>
                </c:pt>
                <c:pt idx="5">
                  <c:v>0.59414827760035083</c:v>
                </c:pt>
                <c:pt idx="6">
                  <c:v>0.58680442721442272</c:v>
                </c:pt>
                <c:pt idx="7">
                  <c:v>0.58400275631145115</c:v>
                </c:pt>
                <c:pt idx="8">
                  <c:v>0.57809843498972835</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'5.14 dia'!$A$24:$B$24</c:f>
              <c:strCache>
                <c:ptCount val="2"/>
                <c:pt idx="0">
                  <c:v>13-16 år</c:v>
                </c:pt>
                <c:pt idx="1">
                  <c:v>Flickor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dia'!$C$24:$K$24</c:f>
              <c:numCache>
                <c:formatCode>0%</c:formatCode>
                <c:ptCount val="9"/>
                <c:pt idx="0">
                  <c:v>0.39632452203159618</c:v>
                </c:pt>
                <c:pt idx="1">
                  <c:v>0.38984847241940362</c:v>
                </c:pt>
                <c:pt idx="2">
                  <c:v>0.39065918013980233</c:v>
                </c:pt>
                <c:pt idx="3">
                  <c:v>0.38848620557251529</c:v>
                </c:pt>
                <c:pt idx="4">
                  <c:v>0.38942378092994867</c:v>
                </c:pt>
                <c:pt idx="5">
                  <c:v>0.38862426669200506</c:v>
                </c:pt>
                <c:pt idx="6">
                  <c:v>0.39282050587351725</c:v>
                </c:pt>
                <c:pt idx="7">
                  <c:v>0.40140414770343896</c:v>
                </c:pt>
                <c:pt idx="8">
                  <c:v>0.41174148277459516</c:v>
                </c:pt>
              </c:numCache>
            </c:numRef>
          </c:val>
          <c:smooth val="0"/>
          <c:extLst>
            <c:ext xmlns:c16="http://schemas.microsoft.com/office/drawing/2014/chart" uri="{C3380CC4-5D6E-409C-BE32-E72D297353CC}">
              <c16:uniqueId val="{00000000-0576-4F97-97D4-F700A88816CC}"/>
            </c:ext>
          </c:extLst>
        </c:ser>
        <c:ser>
          <c:idx val="1"/>
          <c:order val="1"/>
          <c:tx>
            <c:strRef>
              <c:f>'5.14 dia'!$A$25:$B$25</c:f>
              <c:strCache>
                <c:ptCount val="2"/>
                <c:pt idx="0">
                  <c:v>13-16 år</c:v>
                </c:pt>
                <c:pt idx="1">
                  <c:v>Pojkar</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dia'!$C$25:$K$25</c:f>
              <c:numCache>
                <c:formatCode>0%</c:formatCode>
                <c:ptCount val="9"/>
                <c:pt idx="0">
                  <c:v>0.60367547796840382</c:v>
                </c:pt>
                <c:pt idx="1">
                  <c:v>0.61015152758059643</c:v>
                </c:pt>
                <c:pt idx="2">
                  <c:v>0.60934081986019761</c:v>
                </c:pt>
                <c:pt idx="3">
                  <c:v>0.61151379442748466</c:v>
                </c:pt>
                <c:pt idx="4">
                  <c:v>0.61057621907005133</c:v>
                </c:pt>
                <c:pt idx="5">
                  <c:v>0.61137573330799488</c:v>
                </c:pt>
                <c:pt idx="6">
                  <c:v>0.60717949412648275</c:v>
                </c:pt>
                <c:pt idx="7">
                  <c:v>0.59859585229656109</c:v>
                </c:pt>
                <c:pt idx="8">
                  <c:v>0.58825851722540479</c:v>
                </c:pt>
              </c:numCache>
            </c:numRef>
          </c:val>
          <c:smooth val="0"/>
          <c:extLst>
            <c:ext xmlns:c16="http://schemas.microsoft.com/office/drawing/2014/chart" uri="{C3380CC4-5D6E-409C-BE32-E72D297353CC}">
              <c16:uniqueId val="{00000001-0576-4F97-97D4-F700A88816CC}"/>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'5.14 dia'!$A$26:$B$26</c:f>
              <c:strCache>
                <c:ptCount val="2"/>
                <c:pt idx="0">
                  <c:v>17-20 år</c:v>
                </c:pt>
                <c:pt idx="1">
                  <c:v>Flickor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dia'!$C$26:$K$26</c:f>
              <c:numCache>
                <c:formatCode>0%</c:formatCode>
                <c:ptCount val="9"/>
                <c:pt idx="0">
                  <c:v>0.36023533017476761</c:v>
                </c:pt>
                <c:pt idx="1">
                  <c:v>0.35884364389622436</c:v>
                </c:pt>
                <c:pt idx="2">
                  <c:v>0.35409131126184301</c:v>
                </c:pt>
                <c:pt idx="3">
                  <c:v>0.34684699985445633</c:v>
                </c:pt>
                <c:pt idx="4">
                  <c:v>0.3423599222842969</c:v>
                </c:pt>
                <c:pt idx="5">
                  <c:v>0.33539945278064542</c:v>
                </c:pt>
                <c:pt idx="6">
                  <c:v>0.33000952873045586</c:v>
                </c:pt>
                <c:pt idx="7">
                  <c:v>0.32308341525439621</c:v>
                </c:pt>
                <c:pt idx="8">
                  <c:v>0.32273886254629941</c:v>
                </c:pt>
              </c:numCache>
            </c:numRef>
          </c:val>
          <c:smooth val="0"/>
          <c:extLst>
            <c:ext xmlns:c16="http://schemas.microsoft.com/office/drawing/2014/chart" uri="{C3380CC4-5D6E-409C-BE32-E72D297353CC}">
              <c16:uniqueId val="{00000000-1C2B-46C5-96FF-B2A527DE27A6}"/>
            </c:ext>
          </c:extLst>
        </c:ser>
        <c:ser>
          <c:idx val="1"/>
          <c:order val="1"/>
          <c:tx>
            <c:strRef>
              <c:f>'5.14 dia'!$A$27:$B$27</c:f>
              <c:strCache>
                <c:ptCount val="2"/>
                <c:pt idx="0">
                  <c:v>17-20 år</c:v>
                </c:pt>
                <c:pt idx="1">
                  <c:v>Pojkar</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dia'!$C$27:$K$27</c:f>
              <c:numCache>
                <c:formatCode>0%</c:formatCode>
                <c:ptCount val="9"/>
                <c:pt idx="0">
                  <c:v>0.63976466982523239</c:v>
                </c:pt>
                <c:pt idx="1">
                  <c:v>0.64115635610377564</c:v>
                </c:pt>
                <c:pt idx="2">
                  <c:v>0.64590868873815699</c:v>
                </c:pt>
                <c:pt idx="3">
                  <c:v>0.65315300014554367</c:v>
                </c:pt>
                <c:pt idx="4">
                  <c:v>0.6576400777157031</c:v>
                </c:pt>
                <c:pt idx="5">
                  <c:v>0.66460054721935458</c:v>
                </c:pt>
                <c:pt idx="6">
                  <c:v>0.66999047126954414</c:v>
                </c:pt>
                <c:pt idx="7">
                  <c:v>0.67691658474560379</c:v>
                </c:pt>
                <c:pt idx="8">
                  <c:v>0.67726113745370053</c:v>
                </c:pt>
              </c:numCache>
            </c:numRef>
          </c:val>
          <c:smooth val="0"/>
          <c:extLst>
            <c:ext xmlns:c16="http://schemas.microsoft.com/office/drawing/2014/chart" uri="{C3380CC4-5D6E-409C-BE32-E72D297353CC}">
              <c16:uniqueId val="{00000001-1C2B-46C5-96FF-B2A527DE27A6}"/>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'5.14 dia'!$A$28:$B$28</c:f>
              <c:strCache>
                <c:ptCount val="2"/>
                <c:pt idx="0">
                  <c:v>21- år</c:v>
                </c:pt>
                <c:pt idx="1">
                  <c:v>Flickor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dia'!$C$28:$K$28</c:f>
              <c:numCache>
                <c:formatCode>0%</c:formatCode>
                <c:ptCount val="9"/>
                <c:pt idx="0">
                  <c:v>0.34737616410598049</c:v>
                </c:pt>
                <c:pt idx="1">
                  <c:v>0.34989129666983226</c:v>
                </c:pt>
                <c:pt idx="2">
                  <c:v>0.35076927670819741</c:v>
                </c:pt>
                <c:pt idx="3">
                  <c:v>0.35430907191042582</c:v>
                </c:pt>
              </c:numCache>
            </c:numRef>
          </c:val>
          <c:smooth val="0"/>
          <c:extLst>
            <c:ext xmlns:c16="http://schemas.microsoft.com/office/drawing/2014/chart" uri="{C3380CC4-5D6E-409C-BE32-E72D297353CC}">
              <c16:uniqueId val="{00000000-7359-4025-8815-7BAB6AC150A7}"/>
            </c:ext>
          </c:extLst>
        </c:ser>
        <c:ser>
          <c:idx val="1"/>
          <c:order val="1"/>
          <c:tx>
            <c:strRef>
              <c:f>'5.14 dia'!$A$29:$B$29</c:f>
              <c:strCache>
                <c:ptCount val="2"/>
                <c:pt idx="0">
                  <c:v>21- år</c:v>
                </c:pt>
                <c:pt idx="1">
                  <c:v>Pojkar</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dia'!$C$29:$K$29</c:f>
              <c:numCache>
                <c:formatCode>0%</c:formatCode>
                <c:ptCount val="9"/>
                <c:pt idx="0">
                  <c:v>0.65262383589401951</c:v>
                </c:pt>
                <c:pt idx="1">
                  <c:v>0.65010870333016768</c:v>
                </c:pt>
                <c:pt idx="2">
                  <c:v>0.64923072329180265</c:v>
                </c:pt>
                <c:pt idx="3">
                  <c:v>0.64569092808957418</c:v>
                </c:pt>
              </c:numCache>
            </c:numRef>
          </c:val>
          <c:smooth val="0"/>
          <c:extLst>
            <c:ext xmlns:c16="http://schemas.microsoft.com/office/drawing/2014/chart" uri="{C3380CC4-5D6E-409C-BE32-E72D297353CC}">
              <c16:uniqueId val="{00000001-7359-4025-8815-7BAB6AC150A7}"/>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'5.14 dia'!$A$30:$B$30</c:f>
              <c:strCache>
                <c:ptCount val="2"/>
                <c:pt idx="0">
                  <c:v>21-25 år</c:v>
                </c:pt>
                <c:pt idx="1">
                  <c:v>Flickor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dia'!$C$30:$K$30</c:f>
              <c:numCache>
                <c:formatCode>0%</c:formatCode>
                <c:ptCount val="9"/>
                <c:pt idx="4">
                  <c:v>0.32020914606184464</c:v>
                </c:pt>
                <c:pt idx="5">
                  <c:v>0.31385630624833427</c:v>
                </c:pt>
                <c:pt idx="6">
                  <c:v>0.30783570587156972</c:v>
                </c:pt>
                <c:pt idx="7">
                  <c:v>0.30471416192508144</c:v>
                </c:pt>
                <c:pt idx="8">
                  <c:v>0.30074510817366867</c:v>
                </c:pt>
              </c:numCache>
            </c:numRef>
          </c:val>
          <c:smooth val="0"/>
          <c:extLst>
            <c:ext xmlns:c16="http://schemas.microsoft.com/office/drawing/2014/chart" uri="{C3380CC4-5D6E-409C-BE32-E72D297353CC}">
              <c16:uniqueId val="{00000000-3011-4993-8189-C5E014FB588D}"/>
            </c:ext>
          </c:extLst>
        </c:ser>
        <c:ser>
          <c:idx val="1"/>
          <c:order val="1"/>
          <c:tx>
            <c:strRef>
              <c:f>'5.14 dia'!$A$31:$B$31</c:f>
              <c:strCache>
                <c:ptCount val="2"/>
                <c:pt idx="0">
                  <c:v>21-25 år</c:v>
                </c:pt>
                <c:pt idx="1">
                  <c:v>Pojkar</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dia'!$C$31:$K$31</c:f>
              <c:numCache>
                <c:formatCode>0%</c:formatCode>
                <c:ptCount val="9"/>
                <c:pt idx="4">
                  <c:v>0.6797908539381553</c:v>
                </c:pt>
                <c:pt idx="5">
                  <c:v>0.68614369375166573</c:v>
                </c:pt>
                <c:pt idx="6">
                  <c:v>0.69216429412843028</c:v>
                </c:pt>
                <c:pt idx="7">
                  <c:v>0.69528583807491862</c:v>
                </c:pt>
                <c:pt idx="8">
                  <c:v>0.69925489182633127</c:v>
                </c:pt>
              </c:numCache>
            </c:numRef>
          </c:val>
          <c:smooth val="0"/>
          <c:extLst>
            <c:ext xmlns:c16="http://schemas.microsoft.com/office/drawing/2014/chart" uri="{C3380CC4-5D6E-409C-BE32-E72D297353CC}">
              <c16:uniqueId val="{00000001-3011-4993-8189-C5E014FB588D}"/>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'5.14 dia'!$A$32:$B$32</c:f>
              <c:strCache>
                <c:ptCount val="2"/>
                <c:pt idx="0">
                  <c:v>26- år</c:v>
                </c:pt>
                <c:pt idx="1">
                  <c:v>Flickor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dia'!$C$32:$K$32</c:f>
              <c:numCache>
                <c:formatCode>0%</c:formatCode>
                <c:ptCount val="9"/>
                <c:pt idx="4">
                  <c:v>0.35746688895726153</c:v>
                </c:pt>
                <c:pt idx="5">
                  <c:v>0.35018699369639622</c:v>
                </c:pt>
                <c:pt idx="6">
                  <c:v>0.34708873482561753</c:v>
                </c:pt>
                <c:pt idx="7">
                  <c:v>0.33674078408425978</c:v>
                </c:pt>
                <c:pt idx="8">
                  <c:v>0.34904844678871361</c:v>
                </c:pt>
              </c:numCache>
            </c:numRef>
          </c:val>
          <c:smooth val="0"/>
          <c:extLst>
            <c:ext xmlns:c16="http://schemas.microsoft.com/office/drawing/2014/chart" uri="{C3380CC4-5D6E-409C-BE32-E72D297353CC}">
              <c16:uniqueId val="{00000000-A01D-4C11-ABA0-1E9666062CB1}"/>
            </c:ext>
          </c:extLst>
        </c:ser>
        <c:ser>
          <c:idx val="1"/>
          <c:order val="1"/>
          <c:tx>
            <c:strRef>
              <c:f>'5.14 dia'!$A$33:$B$33</c:f>
              <c:strCache>
                <c:ptCount val="2"/>
                <c:pt idx="0">
                  <c:v>26- år</c:v>
                </c:pt>
                <c:pt idx="1">
                  <c:v>Pojkar</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'5.14 dia'!$C$21:$K$21</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'5.14 dia'!$C$33:$K$33</c:f>
              <c:numCache>
                <c:formatCode>0%</c:formatCode>
                <c:ptCount val="9"/>
                <c:pt idx="4">
                  <c:v>0.64253311104273847</c:v>
                </c:pt>
                <c:pt idx="5">
                  <c:v>0.64981300630360372</c:v>
                </c:pt>
                <c:pt idx="6">
                  <c:v>0.65291126517438247</c:v>
                </c:pt>
                <c:pt idx="7">
                  <c:v>0.66325921591574022</c:v>
                </c:pt>
                <c:pt idx="8">
                  <c:v>0.65095155321128639</c:v>
                </c:pt>
              </c:numCache>
            </c:numRef>
          </c:val>
          <c:smooth val="0"/>
          <c:extLst>
            <c:ext xmlns:c16="http://schemas.microsoft.com/office/drawing/2014/chart" uri="{C3380CC4-5D6E-409C-BE32-E72D297353CC}">
              <c16:uniqueId val="{00000001-A01D-4C11-ABA0-1E9666062C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'5.15 dia'!$B$10:$C$10</c:f>
              <c:strCache>
                <c:ptCount val="2"/>
                <c:pt idx="0">
                  <c:v>Underviktig</c:v>
                </c:pt>
                <c:pt idx="1">
                  <c:v>kvinnor</c:v>
                </c:pt>
              </c:strCache>
            </c:strRef>
          </c:tx>
          <c:spPr>
            <a:ln w="28575" cap="rnd">
              <a:solidFill>
                <a:schemeClr val="accent1"/>
              </a:solidFill>
              <a:round/>
            </a:ln>
            <a:effectLst/>
          </c:spPr>
          <c:marker>
            <c:symbol val="none"/>
          </c:marker>
          <c:dPt>
            <c:idx val="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B2AE-47D9-9271-12C3ED61E12D}"/>
              </c:ext>
            </c:extLst>
          </c:dPt>
          <c:errBars>
            <c:errDir val="y"/>
            <c:errBarType val="both"/>
            <c:errValType val="cust"/>
            <c:noEndCap val="0"/>
            <c:plus>
              <c:numRef>
                <c:f>'5.15 dia'!$E$14:$M$14</c:f>
                <c:numCache>
                  <c:formatCode>"±"\ 0.0</c:formatCode>
                  <c:ptCount val="9"/>
                  <c:pt idx="0">
                    <c:v>0.5</c:v>
                  </c:pt>
                  <c:pt idx="1">
                    <c:v>0.5</c:v>
                  </c:pt>
                  <c:pt idx="2">
                    <c:v>0</c:v>
                  </c:pt>
                  <c:pt idx="3">
                    <c:v>0.4</c:v>
                  </c:pt>
                  <c:pt idx="4">
                    <c:v>0.5</c:v>
                  </c:pt>
                  <c:pt idx="5">
                    <c:v>0.5</c:v>
                  </c:pt>
                  <c:pt idx="6">
                    <c:v>0.5</c:v>
                  </c:pt>
                  <c:pt idx="7">
                    <c:v>0.5</c:v>
                  </c:pt>
                  <c:pt idx="8">
                    <c:v>0.5</c:v>
                  </c:pt>
                </c:numCache>
              </c:numRef>
            </c:plus>
            <c:minus>
              <c:numRef>
                <c:f>'5.15 dia'!$E$14:$M$14</c:f>
                <c:numCache>
                  <c:formatCode>"±"\ 0.0</c:formatCode>
                  <c:ptCount val="9"/>
                  <c:pt idx="0">
                    <c:v>0.5</c:v>
                  </c:pt>
                  <c:pt idx="1">
                    <c:v>0.5</c:v>
                  </c:pt>
                  <c:pt idx="2">
                    <c:v>0</c:v>
                  </c:pt>
                  <c:pt idx="3">
                    <c:v>0.4</c:v>
                  </c:pt>
                  <c:pt idx="4">
                    <c:v>0.5</c:v>
                  </c:pt>
                  <c:pt idx="5">
                    <c:v>0.5</c:v>
                  </c:pt>
                  <c:pt idx="6">
                    <c:v>0.5</c:v>
                  </c:pt>
                  <c:pt idx="7">
                    <c:v>0.5</c:v>
                  </c:pt>
                  <c:pt idx="8">
                    <c:v>0.5</c:v>
                  </c:pt>
                </c:numCache>
              </c:numRef>
            </c:minus>
            <c:spPr>
              <a:noFill/>
              <a:ln w="9525" cap="flat" cmpd="sng" algn="ctr">
                <a:solidFill>
                  <a:srgbClr val="9ECACA"/>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dia'!$E$10:$M$10</c:f>
              <c:numCache>
                <c:formatCode>0.0</c:formatCode>
                <c:ptCount val="9"/>
                <c:pt idx="0">
                  <c:v>3.5</c:v>
                </c:pt>
                <c:pt idx="1">
                  <c:v>3.2</c:v>
                </c:pt>
                <c:pt idx="3">
                  <c:v>3.5</c:v>
                </c:pt>
                <c:pt idx="4">
                  <c:v>3.3</c:v>
                </c:pt>
                <c:pt idx="5">
                  <c:v>3.4</c:v>
                </c:pt>
                <c:pt idx="6">
                  <c:v>3.2</c:v>
                </c:pt>
                <c:pt idx="7">
                  <c:v>3.5</c:v>
                </c:pt>
                <c:pt idx="8">
                  <c:v>2.9</c:v>
                </c:pt>
              </c:numCache>
            </c:numRef>
          </c:val>
          <c:smooth val="0"/>
          <c:extLst>
            <c:ext xmlns:c16="http://schemas.microsoft.com/office/drawing/2014/chart" uri="{C3380CC4-5D6E-409C-BE32-E72D297353CC}">
              <c16:uniqueId val="{00000000-2728-4957-A807-0371698111B1}"/>
            </c:ext>
          </c:extLst>
        </c:ser>
        <c:ser>
          <c:idx val="1"/>
          <c:order val="1"/>
          <c:tx>
            <c:strRef>
              <c:f>'5.15 dia'!$B$11:$C$11</c:f>
              <c:strCache>
                <c:ptCount val="2"/>
                <c:pt idx="0">
                  <c:v>Underviktig</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B2AE-47D9-9271-12C3ED61E12D}"/>
              </c:ext>
            </c:extLst>
          </c:dPt>
          <c:errBars>
            <c:errDir val="y"/>
            <c:errBarType val="both"/>
            <c:errValType val="cust"/>
            <c:noEndCap val="0"/>
            <c:plus>
              <c:numRef>
                <c:f>'5.15 dia'!$E$15:$M$15</c:f>
                <c:numCache>
                  <c:formatCode>"±"\ 0.0</c:formatCode>
                  <c:ptCount val="9"/>
                  <c:pt idx="0">
                    <c:v>0.3</c:v>
                  </c:pt>
                  <c:pt idx="1">
                    <c:v>0.3</c:v>
                  </c:pt>
                  <c:pt idx="2">
                    <c:v>0</c:v>
                  </c:pt>
                  <c:pt idx="3">
                    <c:v>0.3</c:v>
                  </c:pt>
                  <c:pt idx="4">
                    <c:v>0.3</c:v>
                  </c:pt>
                  <c:pt idx="5">
                    <c:v>0.3</c:v>
                  </c:pt>
                  <c:pt idx="6">
                    <c:v>0.3</c:v>
                  </c:pt>
                  <c:pt idx="7">
                    <c:v>0.4</c:v>
                  </c:pt>
                  <c:pt idx="8">
                    <c:v>0.4</c:v>
                  </c:pt>
                </c:numCache>
              </c:numRef>
            </c:plus>
            <c:minus>
              <c:numRef>
                <c:f>'5.15 dia'!$E$15:$M$15</c:f>
                <c:numCache>
                  <c:formatCode>"±"\ 0.0</c:formatCode>
                  <c:ptCount val="9"/>
                  <c:pt idx="0">
                    <c:v>0.3</c:v>
                  </c:pt>
                  <c:pt idx="1">
                    <c:v>0.3</c:v>
                  </c:pt>
                  <c:pt idx="2">
                    <c:v>0</c:v>
                  </c:pt>
                  <c:pt idx="3">
                    <c:v>0.3</c:v>
                  </c:pt>
                  <c:pt idx="4">
                    <c:v>0.3</c:v>
                  </c:pt>
                  <c:pt idx="5">
                    <c:v>0.3</c:v>
                  </c:pt>
                  <c:pt idx="6">
                    <c:v>0.3</c:v>
                  </c:pt>
                  <c:pt idx="7">
                    <c:v>0.4</c:v>
                  </c:pt>
                  <c:pt idx="8">
                    <c:v>0.4</c:v>
                  </c:pt>
                </c:numCache>
              </c:numRef>
            </c:minus>
            <c:spPr>
              <a:noFill/>
              <a:ln w="9525" cap="flat" cmpd="sng" algn="ctr">
                <a:solidFill>
                  <a:srgbClr val="9B5770"/>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dia'!$E$11:$M$11</c:f>
              <c:numCache>
                <c:formatCode>0.0</c:formatCode>
                <c:ptCount val="9"/>
                <c:pt idx="0">
                  <c:v>1.1000000000000001</c:v>
                </c:pt>
                <c:pt idx="1">
                  <c:v>0.9</c:v>
                </c:pt>
                <c:pt idx="3">
                  <c:v>1.2</c:v>
                </c:pt>
                <c:pt idx="4">
                  <c:v>1.1000000000000001</c:v>
                </c:pt>
                <c:pt idx="5">
                  <c:v>1</c:v>
                </c:pt>
                <c:pt idx="6">
                  <c:v>1</c:v>
                </c:pt>
                <c:pt idx="7">
                  <c:v>1.3</c:v>
                </c:pt>
                <c:pt idx="8">
                  <c:v>1.3</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dia'!$B$24:$C$24</c:f>
              <c:strCache>
                <c:ptCount val="2"/>
                <c:pt idx="0">
                  <c:v>65-74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BD72-4470-8526-37AAAE0EBD36}"/>
              </c:ext>
            </c:extLst>
          </c:dPt>
          <c:errBars>
            <c:errDir val="y"/>
            <c:errBarType val="both"/>
            <c:errValType val="cust"/>
            <c:noEndCap val="0"/>
            <c:plus>
              <c:numRef>
                <c:f>'5.1 dia'!$D$44:$M$44</c:f>
                <c:numCache>
                  <c:formatCode>"±"\ 0.0</c:formatCode>
                  <c:ptCount val="10"/>
                  <c:pt idx="0">
                    <c:v>4</c:v>
                  </c:pt>
                  <c:pt idx="1">
                    <c:v>3.5</c:v>
                  </c:pt>
                  <c:pt idx="2">
                    <c:v>4.2</c:v>
                  </c:pt>
                  <c:pt idx="3">
                    <c:v>0</c:v>
                  </c:pt>
                  <c:pt idx="4">
                    <c:v>2.9</c:v>
                  </c:pt>
                  <c:pt idx="5">
                    <c:v>2.7</c:v>
                  </c:pt>
                  <c:pt idx="6">
                    <c:v>2.6</c:v>
                  </c:pt>
                  <c:pt idx="7">
                    <c:v>3</c:v>
                  </c:pt>
                  <c:pt idx="8">
                    <c:v>3.1</c:v>
                  </c:pt>
                  <c:pt idx="9">
                    <c:v>3.1</c:v>
                  </c:pt>
                </c:numCache>
              </c:numRef>
            </c:plus>
            <c:minus>
              <c:numRef>
                <c:f>'5.1 dia'!$D$44:$M$44</c:f>
                <c:numCache>
                  <c:formatCode>"±"\ 0.0</c:formatCode>
                  <c:ptCount val="10"/>
                  <c:pt idx="0">
                    <c:v>4</c:v>
                  </c:pt>
                  <c:pt idx="1">
                    <c:v>3.5</c:v>
                  </c:pt>
                  <c:pt idx="2">
                    <c:v>4.2</c:v>
                  </c:pt>
                  <c:pt idx="3">
                    <c:v>0</c:v>
                  </c:pt>
                  <c:pt idx="4">
                    <c:v>2.9</c:v>
                  </c:pt>
                  <c:pt idx="5">
                    <c:v>2.7</c:v>
                  </c:pt>
                  <c:pt idx="6">
                    <c:v>2.6</c:v>
                  </c:pt>
                  <c:pt idx="7">
                    <c:v>3</c:v>
                  </c:pt>
                  <c:pt idx="8">
                    <c:v>3.1</c:v>
                  </c:pt>
                  <c:pt idx="9">
                    <c:v>3.1</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dia'!$D$24:$M$24</c:f>
              <c:numCache>
                <c:formatCode>0.0</c:formatCode>
                <c:ptCount val="10"/>
                <c:pt idx="0">
                  <c:v>58.8</c:v>
                </c:pt>
                <c:pt idx="1">
                  <c:v>63.1</c:v>
                </c:pt>
                <c:pt idx="2">
                  <c:v>59.7</c:v>
                </c:pt>
                <c:pt idx="4">
                  <c:v>65.5</c:v>
                </c:pt>
                <c:pt idx="5">
                  <c:v>67.8</c:v>
                </c:pt>
                <c:pt idx="6">
                  <c:v>69</c:v>
                </c:pt>
                <c:pt idx="7">
                  <c:v>67.5</c:v>
                </c:pt>
                <c:pt idx="8">
                  <c:v>69.400000000000006</c:v>
                </c:pt>
                <c:pt idx="9">
                  <c:v>71.900000000000006</c:v>
                </c:pt>
              </c:numCache>
            </c:numRef>
          </c:val>
          <c:smooth val="0"/>
          <c:extLst>
            <c:ext xmlns:c16="http://schemas.microsoft.com/office/drawing/2014/chart" uri="{C3380CC4-5D6E-409C-BE32-E72D297353CC}">
              <c16:uniqueId val="{00000000-C871-41FF-B7FF-F777EB9B704E}"/>
            </c:ext>
          </c:extLst>
        </c:ser>
        <c:ser>
          <c:idx val="1"/>
          <c:order val="1"/>
          <c:tx>
            <c:strRef>
              <c:f>'5.1 dia'!$B$25:$C$25</c:f>
              <c:strCache>
                <c:ptCount val="2"/>
                <c:pt idx="0">
                  <c:v>65-74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BD72-4470-8526-37AAAE0EBD36}"/>
              </c:ext>
            </c:extLst>
          </c:dPt>
          <c:errBars>
            <c:errDir val="y"/>
            <c:errBarType val="both"/>
            <c:errValType val="cust"/>
            <c:noEndCap val="0"/>
            <c:plus>
              <c:numRef>
                <c:f>'5.1 dia'!$D$45:$M$45</c:f>
                <c:numCache>
                  <c:formatCode>"±"\ 0.0</c:formatCode>
                  <c:ptCount val="10"/>
                  <c:pt idx="0">
                    <c:v>4.2</c:v>
                  </c:pt>
                  <c:pt idx="1">
                    <c:v>3.5</c:v>
                  </c:pt>
                  <c:pt idx="2">
                    <c:v>4.4000000000000004</c:v>
                  </c:pt>
                  <c:pt idx="3">
                    <c:v>0</c:v>
                  </c:pt>
                  <c:pt idx="4">
                    <c:v>3</c:v>
                  </c:pt>
                  <c:pt idx="5">
                    <c:v>2.7</c:v>
                  </c:pt>
                  <c:pt idx="6">
                    <c:v>2.5</c:v>
                  </c:pt>
                  <c:pt idx="7">
                    <c:v>3.1</c:v>
                  </c:pt>
                  <c:pt idx="8">
                    <c:v>3</c:v>
                  </c:pt>
                  <c:pt idx="9">
                    <c:v>3.1</c:v>
                  </c:pt>
                </c:numCache>
              </c:numRef>
            </c:plus>
            <c:minus>
              <c:numRef>
                <c:f>'5.1 dia'!$D$45:$M$45</c:f>
                <c:numCache>
                  <c:formatCode>"±"\ 0.0</c:formatCode>
                  <c:ptCount val="10"/>
                  <c:pt idx="0">
                    <c:v>4.2</c:v>
                  </c:pt>
                  <c:pt idx="1">
                    <c:v>3.5</c:v>
                  </c:pt>
                  <c:pt idx="2">
                    <c:v>4.4000000000000004</c:v>
                  </c:pt>
                  <c:pt idx="3">
                    <c:v>0</c:v>
                  </c:pt>
                  <c:pt idx="4">
                    <c:v>3</c:v>
                  </c:pt>
                  <c:pt idx="5">
                    <c:v>2.7</c:v>
                  </c:pt>
                  <c:pt idx="6">
                    <c:v>2.5</c:v>
                  </c:pt>
                  <c:pt idx="7">
                    <c:v>3.1</c:v>
                  </c:pt>
                  <c:pt idx="8">
                    <c:v>3</c:v>
                  </c:pt>
                  <c:pt idx="9">
                    <c:v>3.1</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dia'!$D$25:$M$25</c:f>
              <c:numCache>
                <c:formatCode>0.0</c:formatCode>
                <c:ptCount val="10"/>
                <c:pt idx="0">
                  <c:v>63.4</c:v>
                </c:pt>
                <c:pt idx="1">
                  <c:v>67.3</c:v>
                </c:pt>
                <c:pt idx="2">
                  <c:v>70.599999999999994</c:v>
                </c:pt>
                <c:pt idx="4">
                  <c:v>70.599999999999994</c:v>
                </c:pt>
                <c:pt idx="5">
                  <c:v>71.599999999999994</c:v>
                </c:pt>
                <c:pt idx="6">
                  <c:v>75.400000000000006</c:v>
                </c:pt>
                <c:pt idx="7">
                  <c:v>71.8</c:v>
                </c:pt>
                <c:pt idx="8">
                  <c:v>72.8</c:v>
                </c:pt>
                <c:pt idx="9">
                  <c:v>72.2</c:v>
                </c:pt>
              </c:numCache>
            </c:numRef>
          </c:val>
          <c:smooth val="0"/>
          <c:extLst>
            <c:ext xmlns:c16="http://schemas.microsoft.com/office/drawing/2014/chart" uri="{C3380CC4-5D6E-409C-BE32-E72D297353CC}">
              <c16:uniqueId val="{00000001-C871-41FF-B7FF-F777EB9B704E}"/>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'5.15 dia'!$B$19:$C$19</c:f>
              <c:strCache>
                <c:ptCount val="2"/>
                <c:pt idx="0">
                  <c:v>Normalviktig</c:v>
                </c:pt>
                <c:pt idx="1">
                  <c:v>kvinnor</c:v>
                </c:pt>
              </c:strCache>
            </c:strRef>
          </c:tx>
          <c:spPr>
            <a:ln w="28575" cap="rnd">
              <a:solidFill>
                <a:schemeClr val="accent1"/>
              </a:solidFill>
              <a:round/>
            </a:ln>
            <a:effectLst/>
          </c:spPr>
          <c:marker>
            <c:symbol val="none"/>
          </c:marker>
          <c:dPt>
            <c:idx val="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0-55CA-4F33-B3C8-567DC0CC312F}"/>
              </c:ext>
            </c:extLst>
          </c:dPt>
          <c:errBars>
            <c:errDir val="y"/>
            <c:errBarType val="both"/>
            <c:errValType val="cust"/>
            <c:noEndCap val="0"/>
            <c:plus>
              <c:numRef>
                <c:f>'5.15 dia'!$E$23:$M$23</c:f>
                <c:numCache>
                  <c:formatCode>"±"\ 0.0</c:formatCode>
                  <c:ptCount val="9"/>
                  <c:pt idx="0">
                    <c:v>1.2</c:v>
                  </c:pt>
                  <c:pt idx="1">
                    <c:v>1.3</c:v>
                  </c:pt>
                  <c:pt idx="2">
                    <c:v>0</c:v>
                  </c:pt>
                  <c:pt idx="3">
                    <c:v>1.1000000000000001</c:v>
                  </c:pt>
                  <c:pt idx="4">
                    <c:v>1.2</c:v>
                  </c:pt>
                  <c:pt idx="5">
                    <c:v>1.2</c:v>
                  </c:pt>
                  <c:pt idx="6">
                    <c:v>1.3</c:v>
                  </c:pt>
                  <c:pt idx="7">
                    <c:v>1.3</c:v>
                  </c:pt>
                  <c:pt idx="8">
                    <c:v>1.4</c:v>
                  </c:pt>
                </c:numCache>
              </c:numRef>
            </c:plus>
            <c:minus>
              <c:numRef>
                <c:f>'5.15 dia'!$E$23:$M$23</c:f>
                <c:numCache>
                  <c:formatCode>"±"\ 0.0</c:formatCode>
                  <c:ptCount val="9"/>
                  <c:pt idx="0">
                    <c:v>1.2</c:v>
                  </c:pt>
                  <c:pt idx="1">
                    <c:v>1.3</c:v>
                  </c:pt>
                  <c:pt idx="2">
                    <c:v>0</c:v>
                  </c:pt>
                  <c:pt idx="3">
                    <c:v>1.1000000000000001</c:v>
                  </c:pt>
                  <c:pt idx="4">
                    <c:v>1.2</c:v>
                  </c:pt>
                  <c:pt idx="5">
                    <c:v>1.2</c:v>
                  </c:pt>
                  <c:pt idx="6">
                    <c:v>1.3</c:v>
                  </c:pt>
                  <c:pt idx="7">
                    <c:v>1.3</c:v>
                  </c:pt>
                  <c:pt idx="8">
                    <c:v>1.4</c:v>
                  </c:pt>
                </c:numCache>
              </c:numRef>
            </c:minus>
            <c:spPr>
              <a:noFill/>
              <a:ln w="9525" cap="flat" cmpd="sng" algn="ctr">
                <a:solidFill>
                  <a:srgbClr val="9ECACA"/>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dia'!$E$19:$M$19</c:f>
              <c:numCache>
                <c:formatCode>0.0</c:formatCode>
                <c:ptCount val="9"/>
                <c:pt idx="0">
                  <c:v>59.3</c:v>
                </c:pt>
                <c:pt idx="1">
                  <c:v>60.6</c:v>
                </c:pt>
                <c:pt idx="3">
                  <c:v>59.3</c:v>
                </c:pt>
                <c:pt idx="4">
                  <c:v>57.8</c:v>
                </c:pt>
                <c:pt idx="5">
                  <c:v>57.1</c:v>
                </c:pt>
                <c:pt idx="6">
                  <c:v>56.3</c:v>
                </c:pt>
                <c:pt idx="7">
                  <c:v>55.7</c:v>
                </c:pt>
                <c:pt idx="8">
                  <c:v>54.3</c:v>
                </c:pt>
              </c:numCache>
            </c:numRef>
          </c:val>
          <c:smooth val="0"/>
          <c:extLst>
            <c:ext xmlns:c16="http://schemas.microsoft.com/office/drawing/2014/chart" uri="{C3380CC4-5D6E-409C-BE32-E72D297353CC}">
              <c16:uniqueId val="{00000000-4E18-4D84-9BC1-28CB79BE2380}"/>
            </c:ext>
          </c:extLst>
        </c:ser>
        <c:ser>
          <c:idx val="1"/>
          <c:order val="1"/>
          <c:tx>
            <c:strRef>
              <c:f>'5.15 dia'!$B$20:$C$20</c:f>
              <c:strCache>
                <c:ptCount val="2"/>
                <c:pt idx="0">
                  <c:v>Normalviktig</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1-55CA-4F33-B3C8-567DC0CC312F}"/>
              </c:ext>
            </c:extLst>
          </c:dPt>
          <c:errBars>
            <c:errDir val="y"/>
            <c:errBarType val="both"/>
            <c:errValType val="cust"/>
            <c:noEndCap val="0"/>
            <c:plus>
              <c:numRef>
                <c:f>'5.15 dia'!$E$24:$M$24</c:f>
                <c:numCache>
                  <c:formatCode>"±"\ 0.0</c:formatCode>
                  <c:ptCount val="9"/>
                  <c:pt idx="0">
                    <c:v>1.3</c:v>
                  </c:pt>
                  <c:pt idx="1">
                    <c:v>1.4</c:v>
                  </c:pt>
                  <c:pt idx="2">
                    <c:v>0</c:v>
                  </c:pt>
                  <c:pt idx="3">
                    <c:v>1.2</c:v>
                  </c:pt>
                  <c:pt idx="4">
                    <c:v>1.3</c:v>
                  </c:pt>
                  <c:pt idx="5">
                    <c:v>1.3</c:v>
                  </c:pt>
                  <c:pt idx="6">
                    <c:v>1.3</c:v>
                  </c:pt>
                  <c:pt idx="7">
                    <c:v>1.3</c:v>
                  </c:pt>
                  <c:pt idx="8">
                    <c:v>1.3</c:v>
                  </c:pt>
                </c:numCache>
              </c:numRef>
            </c:plus>
            <c:minus>
              <c:numRef>
                <c:f>'5.15 dia'!$E$24:$M$24</c:f>
                <c:numCache>
                  <c:formatCode>"±"\ 0.0</c:formatCode>
                  <c:ptCount val="9"/>
                  <c:pt idx="0">
                    <c:v>1.3</c:v>
                  </c:pt>
                  <c:pt idx="1">
                    <c:v>1.4</c:v>
                  </c:pt>
                  <c:pt idx="2">
                    <c:v>0</c:v>
                  </c:pt>
                  <c:pt idx="3">
                    <c:v>1.2</c:v>
                  </c:pt>
                  <c:pt idx="4">
                    <c:v>1.3</c:v>
                  </c:pt>
                  <c:pt idx="5">
                    <c:v>1.3</c:v>
                  </c:pt>
                  <c:pt idx="6">
                    <c:v>1.3</c:v>
                  </c:pt>
                  <c:pt idx="7">
                    <c:v>1.3</c:v>
                  </c:pt>
                  <c:pt idx="8">
                    <c:v>1.3</c:v>
                  </c:pt>
                </c:numCache>
              </c:numRef>
            </c:minus>
            <c:spPr>
              <a:noFill/>
              <a:ln w="9525" cap="flat" cmpd="sng" algn="ctr">
                <a:solidFill>
                  <a:srgbClr val="9B5770"/>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dia'!$E$20:$M$20</c:f>
              <c:numCache>
                <c:formatCode>0.0</c:formatCode>
                <c:ptCount val="9"/>
                <c:pt idx="0">
                  <c:v>48.2</c:v>
                </c:pt>
                <c:pt idx="1">
                  <c:v>47.9</c:v>
                </c:pt>
                <c:pt idx="3">
                  <c:v>45.7</c:v>
                </c:pt>
                <c:pt idx="4">
                  <c:v>45.1</c:v>
                </c:pt>
                <c:pt idx="5">
                  <c:v>44.7</c:v>
                </c:pt>
                <c:pt idx="6">
                  <c:v>45</c:v>
                </c:pt>
                <c:pt idx="7">
                  <c:v>42.6</c:v>
                </c:pt>
                <c:pt idx="8">
                  <c:v>42.7</c:v>
                </c:pt>
              </c:numCache>
            </c:numRef>
          </c:val>
          <c:smooth val="0"/>
          <c:extLst>
            <c:ext xmlns:c16="http://schemas.microsoft.com/office/drawing/2014/chart" uri="{C3380CC4-5D6E-409C-BE32-E72D297353CC}">
              <c16:uniqueId val="{00000001-4E18-4D84-9BC1-28CB79BE2380}"/>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'5.15 dia'!$B$28:$C$28</c:f>
              <c:strCache>
                <c:ptCount val="2"/>
                <c:pt idx="0">
                  <c:v>Överviktig</c:v>
                </c:pt>
                <c:pt idx="1">
                  <c:v>kvinnor</c:v>
                </c:pt>
              </c:strCache>
            </c:strRef>
          </c:tx>
          <c:spPr>
            <a:ln w="28575" cap="rnd">
              <a:solidFill>
                <a:schemeClr val="accent1"/>
              </a:solidFill>
              <a:round/>
            </a:ln>
            <a:effectLst/>
          </c:spPr>
          <c:marker>
            <c:symbol val="none"/>
          </c:marker>
          <c:dPt>
            <c:idx val="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9646-4070-8E49-4187F7996F97}"/>
              </c:ext>
            </c:extLst>
          </c:dPt>
          <c:errBars>
            <c:errDir val="y"/>
            <c:errBarType val="both"/>
            <c:errValType val="cust"/>
            <c:noEndCap val="0"/>
            <c:plus>
              <c:numRef>
                <c:f>'5.15 dia'!$E$32:$M$32</c:f>
                <c:numCache>
                  <c:formatCode>"±"\ 0.0</c:formatCode>
                  <c:ptCount val="9"/>
                  <c:pt idx="0">
                    <c:v>1.1000000000000001</c:v>
                  </c:pt>
                  <c:pt idx="1">
                    <c:v>1.2</c:v>
                  </c:pt>
                  <c:pt idx="2">
                    <c:v>0</c:v>
                  </c:pt>
                  <c:pt idx="3">
                    <c:v>1</c:v>
                  </c:pt>
                  <c:pt idx="4">
                    <c:v>1.1000000000000001</c:v>
                  </c:pt>
                  <c:pt idx="5">
                    <c:v>1.1000000000000001</c:v>
                  </c:pt>
                  <c:pt idx="6">
                    <c:v>1.2</c:v>
                  </c:pt>
                  <c:pt idx="7">
                    <c:v>1.2</c:v>
                  </c:pt>
                  <c:pt idx="8">
                    <c:v>1.2</c:v>
                  </c:pt>
                </c:numCache>
              </c:numRef>
            </c:plus>
            <c:minus>
              <c:numRef>
                <c:f>'5.15 dia'!$E$32:$M$32</c:f>
                <c:numCache>
                  <c:formatCode>"±"\ 0.0</c:formatCode>
                  <c:ptCount val="9"/>
                  <c:pt idx="0">
                    <c:v>1.1000000000000001</c:v>
                  </c:pt>
                  <c:pt idx="1">
                    <c:v>1.2</c:v>
                  </c:pt>
                  <c:pt idx="2">
                    <c:v>0</c:v>
                  </c:pt>
                  <c:pt idx="3">
                    <c:v>1</c:v>
                  </c:pt>
                  <c:pt idx="4">
                    <c:v>1.1000000000000001</c:v>
                  </c:pt>
                  <c:pt idx="5">
                    <c:v>1.1000000000000001</c:v>
                  </c:pt>
                  <c:pt idx="6">
                    <c:v>1.2</c:v>
                  </c:pt>
                  <c:pt idx="7">
                    <c:v>1.2</c:v>
                  </c:pt>
                  <c:pt idx="8">
                    <c:v>1.2</c:v>
                  </c:pt>
                </c:numCache>
              </c:numRef>
            </c:minus>
            <c:spPr>
              <a:noFill/>
              <a:ln w="9525" cap="flat" cmpd="sng" algn="ctr">
                <a:solidFill>
                  <a:srgbClr val="9ECACA"/>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dia'!$E$28:$M$28</c:f>
              <c:numCache>
                <c:formatCode>0.0</c:formatCode>
                <c:ptCount val="9"/>
                <c:pt idx="0">
                  <c:v>27.4</c:v>
                </c:pt>
                <c:pt idx="1">
                  <c:v>26</c:v>
                </c:pt>
                <c:pt idx="3">
                  <c:v>27.1</c:v>
                </c:pt>
                <c:pt idx="4">
                  <c:v>28.4</c:v>
                </c:pt>
                <c:pt idx="5">
                  <c:v>28.3</c:v>
                </c:pt>
                <c:pt idx="6">
                  <c:v>28.4</c:v>
                </c:pt>
                <c:pt idx="7">
                  <c:v>28.9</c:v>
                </c:pt>
                <c:pt idx="8">
                  <c:v>29.5</c:v>
                </c:pt>
              </c:numCache>
            </c:numRef>
          </c:val>
          <c:smooth val="0"/>
          <c:extLst>
            <c:ext xmlns:c16="http://schemas.microsoft.com/office/drawing/2014/chart" uri="{C3380CC4-5D6E-409C-BE32-E72D297353CC}">
              <c16:uniqueId val="{00000000-FF72-465F-ADD1-62DA378C4BFF}"/>
            </c:ext>
          </c:extLst>
        </c:ser>
        <c:ser>
          <c:idx val="1"/>
          <c:order val="1"/>
          <c:tx>
            <c:strRef>
              <c:f>'5.15 dia'!$B$29:$C$29</c:f>
              <c:strCache>
                <c:ptCount val="2"/>
                <c:pt idx="0">
                  <c:v>Överviktig</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9646-4070-8E49-4187F7996F97}"/>
              </c:ext>
            </c:extLst>
          </c:dPt>
          <c:errBars>
            <c:errDir val="y"/>
            <c:errBarType val="both"/>
            <c:errValType val="cust"/>
            <c:noEndCap val="0"/>
            <c:plus>
              <c:numRef>
                <c:f>'5.15 dia'!$E$33:$M$33</c:f>
                <c:numCache>
                  <c:formatCode>"±"\ 0.0</c:formatCode>
                  <c:ptCount val="9"/>
                  <c:pt idx="0">
                    <c:v>1.3</c:v>
                  </c:pt>
                  <c:pt idx="1">
                    <c:v>1.4</c:v>
                  </c:pt>
                  <c:pt idx="2">
                    <c:v>0</c:v>
                  </c:pt>
                  <c:pt idx="3">
                    <c:v>1.2</c:v>
                  </c:pt>
                  <c:pt idx="4">
                    <c:v>1.3</c:v>
                  </c:pt>
                  <c:pt idx="5">
                    <c:v>1.3</c:v>
                  </c:pt>
                  <c:pt idx="6">
                    <c:v>1.3</c:v>
                  </c:pt>
                  <c:pt idx="7">
                    <c:v>1.3</c:v>
                  </c:pt>
                  <c:pt idx="8">
                    <c:v>1.3</c:v>
                  </c:pt>
                </c:numCache>
              </c:numRef>
            </c:plus>
            <c:minus>
              <c:numRef>
                <c:f>'5.15 dia'!$E$33:$M$33</c:f>
                <c:numCache>
                  <c:formatCode>"±"\ 0.0</c:formatCode>
                  <c:ptCount val="9"/>
                  <c:pt idx="0">
                    <c:v>1.3</c:v>
                  </c:pt>
                  <c:pt idx="1">
                    <c:v>1.4</c:v>
                  </c:pt>
                  <c:pt idx="2">
                    <c:v>0</c:v>
                  </c:pt>
                  <c:pt idx="3">
                    <c:v>1.2</c:v>
                  </c:pt>
                  <c:pt idx="4">
                    <c:v>1.3</c:v>
                  </c:pt>
                  <c:pt idx="5">
                    <c:v>1.3</c:v>
                  </c:pt>
                  <c:pt idx="6">
                    <c:v>1.3</c:v>
                  </c:pt>
                  <c:pt idx="7">
                    <c:v>1.3</c:v>
                  </c:pt>
                  <c:pt idx="8">
                    <c:v>1.3</c:v>
                  </c:pt>
                </c:numCache>
              </c:numRef>
            </c:minus>
            <c:spPr>
              <a:noFill/>
              <a:ln w="9525" cap="flat" cmpd="sng" algn="ctr">
                <a:solidFill>
                  <a:srgbClr val="9B5770"/>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dia'!$E$29:$M$29</c:f>
              <c:numCache>
                <c:formatCode>0.0</c:formatCode>
                <c:ptCount val="9"/>
                <c:pt idx="0">
                  <c:v>40.1</c:v>
                </c:pt>
                <c:pt idx="1">
                  <c:v>40.200000000000003</c:v>
                </c:pt>
                <c:pt idx="3">
                  <c:v>42.1</c:v>
                </c:pt>
                <c:pt idx="4">
                  <c:v>42</c:v>
                </c:pt>
                <c:pt idx="5">
                  <c:v>42.1</c:v>
                </c:pt>
                <c:pt idx="6">
                  <c:v>41.8</c:v>
                </c:pt>
                <c:pt idx="7">
                  <c:v>42</c:v>
                </c:pt>
                <c:pt idx="8">
                  <c:v>41.5</c:v>
                </c:pt>
              </c:numCache>
            </c:numRef>
          </c:val>
          <c:smooth val="0"/>
          <c:extLst>
            <c:ext xmlns:c16="http://schemas.microsoft.com/office/drawing/2014/chart" uri="{C3380CC4-5D6E-409C-BE32-E72D297353CC}">
              <c16:uniqueId val="{00000001-FF72-465F-ADD1-62DA378C4BFF}"/>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'5.15 dia'!$B$37:$C$37</c:f>
              <c:strCache>
                <c:ptCount val="2"/>
                <c:pt idx="0">
                  <c:v>Feta</c:v>
                </c:pt>
                <c:pt idx="1">
                  <c:v>kvinnor</c:v>
                </c:pt>
              </c:strCache>
            </c:strRef>
          </c:tx>
          <c:spPr>
            <a:ln w="28575" cap="rnd">
              <a:solidFill>
                <a:schemeClr val="accent1"/>
              </a:solidFill>
              <a:round/>
            </a:ln>
            <a:effectLst/>
          </c:spPr>
          <c:marker>
            <c:symbol val="none"/>
          </c:marker>
          <c:dPt>
            <c:idx val="3"/>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7D6A-4490-B3AF-19E4F476367D}"/>
              </c:ext>
            </c:extLst>
          </c:dPt>
          <c:errBars>
            <c:errDir val="y"/>
            <c:errBarType val="both"/>
            <c:errValType val="cust"/>
            <c:noEndCap val="0"/>
            <c:plus>
              <c:numRef>
                <c:f>'5.15 dia'!$E$41:$M$41</c:f>
                <c:numCache>
                  <c:formatCode>"±"\ 0.0</c:formatCode>
                  <c:ptCount val="9"/>
                  <c:pt idx="0">
                    <c:v>0.8</c:v>
                  </c:pt>
                  <c:pt idx="1">
                    <c:v>0.9</c:v>
                  </c:pt>
                  <c:pt idx="2">
                    <c:v>0</c:v>
                  </c:pt>
                  <c:pt idx="3">
                    <c:v>0.7</c:v>
                  </c:pt>
                  <c:pt idx="4">
                    <c:v>0.8</c:v>
                  </c:pt>
                  <c:pt idx="5">
                    <c:v>0.8</c:v>
                  </c:pt>
                  <c:pt idx="6">
                    <c:v>0.9</c:v>
                  </c:pt>
                  <c:pt idx="7">
                    <c:v>0.9</c:v>
                  </c:pt>
                  <c:pt idx="8">
                    <c:v>1</c:v>
                  </c:pt>
                </c:numCache>
              </c:numRef>
            </c:plus>
            <c:minus>
              <c:numRef>
                <c:f>'5.15 dia'!$E$41:$M$41</c:f>
                <c:numCache>
                  <c:formatCode>"±"\ 0.0</c:formatCode>
                  <c:ptCount val="9"/>
                  <c:pt idx="0">
                    <c:v>0.8</c:v>
                  </c:pt>
                  <c:pt idx="1">
                    <c:v>0.9</c:v>
                  </c:pt>
                  <c:pt idx="2">
                    <c:v>0</c:v>
                  </c:pt>
                  <c:pt idx="3">
                    <c:v>0.7</c:v>
                  </c:pt>
                  <c:pt idx="4">
                    <c:v>0.8</c:v>
                  </c:pt>
                  <c:pt idx="5">
                    <c:v>0.8</c:v>
                  </c:pt>
                  <c:pt idx="6">
                    <c:v>0.9</c:v>
                  </c:pt>
                  <c:pt idx="7">
                    <c:v>0.9</c:v>
                  </c:pt>
                  <c:pt idx="8">
                    <c:v>1</c:v>
                  </c:pt>
                </c:numCache>
              </c:numRef>
            </c:minus>
            <c:spPr>
              <a:noFill/>
              <a:ln w="9525" cap="flat" cmpd="sng" algn="ctr">
                <a:solidFill>
                  <a:srgbClr val="9ECACA"/>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dia'!$E$37:$M$37</c:f>
              <c:numCache>
                <c:formatCode>0.0</c:formatCode>
                <c:ptCount val="9"/>
                <c:pt idx="0">
                  <c:v>9.9</c:v>
                </c:pt>
                <c:pt idx="1">
                  <c:v>10.199999999999999</c:v>
                </c:pt>
                <c:pt idx="3">
                  <c:v>10.1</c:v>
                </c:pt>
                <c:pt idx="4">
                  <c:v>10.5</c:v>
                </c:pt>
                <c:pt idx="5">
                  <c:v>11.2</c:v>
                </c:pt>
                <c:pt idx="6">
                  <c:v>12.1</c:v>
                </c:pt>
                <c:pt idx="7">
                  <c:v>12</c:v>
                </c:pt>
                <c:pt idx="8">
                  <c:v>13.3</c:v>
                </c:pt>
              </c:numCache>
            </c:numRef>
          </c:val>
          <c:smooth val="0"/>
          <c:extLst>
            <c:ext xmlns:c16="http://schemas.microsoft.com/office/drawing/2014/chart" uri="{C3380CC4-5D6E-409C-BE32-E72D297353CC}">
              <c16:uniqueId val="{00000000-BA48-4B41-815D-F901C05893BC}"/>
            </c:ext>
          </c:extLst>
        </c:ser>
        <c:ser>
          <c:idx val="1"/>
          <c:order val="1"/>
          <c:tx>
            <c:strRef>
              <c:f>'5.15 dia'!$B$38:$C$38</c:f>
              <c:strCache>
                <c:ptCount val="2"/>
                <c:pt idx="0">
                  <c:v>Feta</c:v>
                </c:pt>
                <c:pt idx="1">
                  <c:v>män</c:v>
                </c:pt>
              </c:strCache>
            </c:strRef>
          </c:tx>
          <c:spPr>
            <a:ln w="28575" cap="rnd">
              <a:solidFill>
                <a:schemeClr val="accent2"/>
              </a:solidFill>
              <a:round/>
            </a:ln>
            <a:effectLst/>
          </c:spPr>
          <c:marker>
            <c:symbol val="none"/>
          </c:marker>
          <c:dPt>
            <c:idx val="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7D6A-4490-B3AF-19E4F476367D}"/>
              </c:ext>
            </c:extLst>
          </c:dPt>
          <c:errBars>
            <c:errDir val="y"/>
            <c:errBarType val="both"/>
            <c:errValType val="cust"/>
            <c:noEndCap val="0"/>
            <c:plus>
              <c:numRef>
                <c:f>'5.15 dia'!$E$42:$M$42</c:f>
                <c:numCache>
                  <c:formatCode>"±"\ 0.0</c:formatCode>
                  <c:ptCount val="9"/>
                  <c:pt idx="0">
                    <c:v>0.8</c:v>
                  </c:pt>
                  <c:pt idx="1">
                    <c:v>0.9</c:v>
                  </c:pt>
                  <c:pt idx="2">
                    <c:v>0</c:v>
                  </c:pt>
                  <c:pt idx="3">
                    <c:v>0.8</c:v>
                  </c:pt>
                  <c:pt idx="4">
                    <c:v>0.9</c:v>
                  </c:pt>
                  <c:pt idx="5">
                    <c:v>0.9</c:v>
                  </c:pt>
                  <c:pt idx="6">
                    <c:v>0.9</c:v>
                  </c:pt>
                  <c:pt idx="7">
                    <c:v>1</c:v>
                  </c:pt>
                  <c:pt idx="8">
                    <c:v>1</c:v>
                  </c:pt>
                </c:numCache>
              </c:numRef>
            </c:plus>
            <c:minus>
              <c:numRef>
                <c:f>'5.15 dia'!$E$42:$M$42</c:f>
                <c:numCache>
                  <c:formatCode>"±"\ 0.0</c:formatCode>
                  <c:ptCount val="9"/>
                  <c:pt idx="0">
                    <c:v>0.8</c:v>
                  </c:pt>
                  <c:pt idx="1">
                    <c:v>0.9</c:v>
                  </c:pt>
                  <c:pt idx="2">
                    <c:v>0</c:v>
                  </c:pt>
                  <c:pt idx="3">
                    <c:v>0.8</c:v>
                  </c:pt>
                  <c:pt idx="4">
                    <c:v>0.9</c:v>
                  </c:pt>
                  <c:pt idx="5">
                    <c:v>0.9</c:v>
                  </c:pt>
                  <c:pt idx="6">
                    <c:v>0.9</c:v>
                  </c:pt>
                  <c:pt idx="7">
                    <c:v>1</c:v>
                  </c:pt>
                  <c:pt idx="8">
                    <c:v>1</c:v>
                  </c:pt>
                </c:numCache>
              </c:numRef>
            </c:minus>
            <c:spPr>
              <a:noFill/>
              <a:ln w="9525" cap="flat" cmpd="sng" algn="ctr">
                <a:solidFill>
                  <a:srgbClr val="9B5770"/>
                </a:solidFill>
                <a:round/>
              </a:ln>
              <a:effectLst/>
            </c:spPr>
          </c:errBars>
          <c:cat>
            <c:strRef>
              <c:f>'5.15 dia'!$E$9:$M$9</c:f>
              <c:strCache>
                <c:ptCount val="9"/>
                <c:pt idx="0">
                  <c:v>2002-2003</c:v>
                </c:pt>
                <c:pt idx="1">
                  <c:v>2004-2005</c:v>
                </c:pt>
                <c:pt idx="2">
                  <c:v>2006-2007</c:v>
                </c:pt>
                <c:pt idx="3">
                  <c:v>2008-2009</c:v>
                </c:pt>
                <c:pt idx="4">
                  <c:v>2010-2011</c:v>
                </c:pt>
                <c:pt idx="5">
                  <c:v>2012-2013</c:v>
                </c:pt>
                <c:pt idx="6">
                  <c:v>2014-2015</c:v>
                </c:pt>
                <c:pt idx="7">
                  <c:v>2016-2017</c:v>
                </c:pt>
                <c:pt idx="8">
                  <c:v>2018-2019</c:v>
                </c:pt>
              </c:strCache>
            </c:strRef>
          </c:cat>
          <c:val>
            <c:numRef>
              <c:f>'5.15 dia'!$E$38:$M$38</c:f>
              <c:numCache>
                <c:formatCode>0.0</c:formatCode>
                <c:ptCount val="9"/>
                <c:pt idx="0">
                  <c:v>10.6</c:v>
                </c:pt>
                <c:pt idx="1">
                  <c:v>11</c:v>
                </c:pt>
                <c:pt idx="3">
                  <c:v>11.1</c:v>
                </c:pt>
                <c:pt idx="4">
                  <c:v>11.8</c:v>
                </c:pt>
                <c:pt idx="5">
                  <c:v>12.1</c:v>
                </c:pt>
                <c:pt idx="6">
                  <c:v>12.2</c:v>
                </c:pt>
                <c:pt idx="7">
                  <c:v>14.1</c:v>
                </c:pt>
                <c:pt idx="8">
                  <c:v>14.5</c:v>
                </c:pt>
              </c:numCache>
            </c:numRef>
          </c:val>
          <c:smooth val="0"/>
          <c:extLst>
            <c:ext xmlns:c16="http://schemas.microsoft.com/office/drawing/2014/chart" uri="{C3380CC4-5D6E-409C-BE32-E72D297353CC}">
              <c16:uniqueId val="{00000001-BA48-4B41-815D-F901C05893BC}"/>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 arbetskraften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'5.16'!$D$7</c:f>
              <c:strCache>
                <c:ptCount val="1"/>
                <c:pt idx="0">
                  <c:v>2018</c:v>
                </c:pt>
              </c:strCache>
            </c:strRef>
          </c:tx>
          <c:spPr>
            <a:solidFill>
              <a:schemeClr val="accent1"/>
            </a:solidFill>
            <a:ln>
              <a:noFill/>
            </a:ln>
            <a:effectLst/>
          </c:spPr>
          <c:invertIfNegative val="0"/>
          <c:errBars>
            <c:errBarType val="both"/>
            <c:errValType val="cust"/>
            <c:noEndCap val="0"/>
            <c:plus>
              <c:numRef>
                <c:f>'5.16'!$F$8:$F$11</c:f>
                <c:numCache>
                  <c:formatCode>"±"\ 0.0</c:formatCode>
                  <c:ptCount val="4"/>
                  <c:pt idx="0">
                    <c:v>4.4000000000000004</c:v>
                  </c:pt>
                  <c:pt idx="1">
                    <c:v>4.4000000000000004</c:v>
                  </c:pt>
                  <c:pt idx="2">
                    <c:v>1</c:v>
                  </c:pt>
                  <c:pt idx="3">
                    <c:v>0.8</c:v>
                  </c:pt>
                </c:numCache>
              </c:numRef>
            </c:plus>
            <c:minus>
              <c:numRef>
                <c:f>'5.16'!$F$8:$F$11</c:f>
                <c:numCache>
                  <c:formatCode>"±"\ 0.0</c:formatCode>
                  <c:ptCount val="4"/>
                  <c:pt idx="0">
                    <c:v>4.4000000000000004</c:v>
                  </c:pt>
                  <c:pt idx="1">
                    <c:v>4.4000000000000004</c:v>
                  </c:pt>
                  <c:pt idx="2">
                    <c:v>1</c:v>
                  </c:pt>
                  <c:pt idx="3">
                    <c:v>0.8</c:v>
                  </c:pt>
                </c:numCache>
              </c:numRef>
            </c:minus>
            <c:spPr>
              <a:noFill/>
              <a:ln w="9525" cap="flat" cmpd="sng" algn="ctr">
                <a:solidFill>
                  <a:schemeClr val="tx1">
                    <a:lumMod val="65000"/>
                    <a:lumOff val="35000"/>
                  </a:schemeClr>
                </a:solidFill>
                <a:round/>
              </a:ln>
              <a:effectLst/>
            </c:spPr>
          </c:errBars>
          <c:cat>
            <c:multiLvlStrRef>
              <c:f>'5.16'!$B$8:$C$11</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'5.16'!$D$8:$D$11</c:f>
              <c:numCache>
                <c:formatCode>0.0</c:formatCode>
                <c:ptCount val="4"/>
                <c:pt idx="0">
                  <c:v>68.900000000000006</c:v>
                </c:pt>
                <c:pt idx="1">
                  <c:v>74.099999999999994</c:v>
                </c:pt>
                <c:pt idx="2">
                  <c:v>85</c:v>
                </c:pt>
                <c:pt idx="3">
                  <c:v>89</c:v>
                </c:pt>
              </c:numCache>
            </c:numRef>
          </c:val>
          <c:extLst>
            <c:ext xmlns:c16="http://schemas.microsoft.com/office/drawing/2014/chart" uri="{C3380CC4-5D6E-409C-BE32-E72D297353CC}">
              <c16:uniqueId val="{00000000-77FD-4333-A79E-23E47FFEF0F5}"/>
            </c:ext>
          </c:extLst>
        </c:ser>
        <c:ser>
          <c:idx val="1"/>
          <c:order val="1"/>
          <c:tx>
            <c:strRef>
              <c:f>'5.16'!$E$7</c:f>
              <c:strCache>
                <c:ptCount val="1"/>
                <c:pt idx="0">
                  <c:v>2019</c:v>
                </c:pt>
              </c:strCache>
            </c:strRef>
          </c:tx>
          <c:spPr>
            <a:solidFill>
              <a:schemeClr val="accent2"/>
            </a:solidFill>
            <a:ln>
              <a:noFill/>
            </a:ln>
            <a:effectLst/>
          </c:spPr>
          <c:invertIfNegative val="0"/>
          <c:errBars>
            <c:errBarType val="both"/>
            <c:errValType val="cust"/>
            <c:noEndCap val="0"/>
            <c:plus>
              <c:numRef>
                <c:f>'5.16'!$G$8:$G$11</c:f>
                <c:numCache>
                  <c:formatCode>"±"\ 0.0</c:formatCode>
                  <c:ptCount val="4"/>
                  <c:pt idx="0">
                    <c:v>4.3</c:v>
                  </c:pt>
                  <c:pt idx="1">
                    <c:v>4.2</c:v>
                  </c:pt>
                  <c:pt idx="2">
                    <c:v>1</c:v>
                  </c:pt>
                  <c:pt idx="3">
                    <c:v>0.8</c:v>
                  </c:pt>
                </c:numCache>
              </c:numRef>
            </c:plus>
            <c:minus>
              <c:numRef>
                <c:f>'5.16'!$G$8:$G$11</c:f>
                <c:numCache>
                  <c:formatCode>"±"\ 0.0</c:formatCode>
                  <c:ptCount val="4"/>
                  <c:pt idx="0">
                    <c:v>4.3</c:v>
                  </c:pt>
                  <c:pt idx="1">
                    <c:v>4.2</c:v>
                  </c:pt>
                  <c:pt idx="2">
                    <c:v>1</c:v>
                  </c:pt>
                  <c:pt idx="3">
                    <c:v>0.8</c:v>
                  </c:pt>
                </c:numCache>
              </c:numRef>
            </c:minus>
            <c:spPr>
              <a:noFill/>
              <a:ln w="9525" cap="flat" cmpd="sng" algn="ctr">
                <a:solidFill>
                  <a:schemeClr val="tx1">
                    <a:lumMod val="65000"/>
                    <a:lumOff val="35000"/>
                  </a:schemeClr>
                </a:solidFill>
                <a:round/>
              </a:ln>
              <a:effectLst/>
            </c:spPr>
          </c:errBars>
          <c:cat>
            <c:multiLvlStrRef>
              <c:f>'5.16'!$B$8:$C$11</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'5.16'!$E$8:$E$11</c:f>
              <c:numCache>
                <c:formatCode>0.0</c:formatCode>
                <c:ptCount val="4"/>
                <c:pt idx="0">
                  <c:v>71.900000000000006</c:v>
                </c:pt>
                <c:pt idx="1">
                  <c:v>77.599999999999994</c:v>
                </c:pt>
                <c:pt idx="2">
                  <c:v>84.2</c:v>
                </c:pt>
                <c:pt idx="3">
                  <c:v>87.8</c:v>
                </c:pt>
              </c:numCache>
            </c:numRef>
          </c:val>
          <c:extLst>
            <c:ext xmlns:c16="http://schemas.microsoft.com/office/drawing/2014/chart" uri="{C3380CC4-5D6E-409C-BE32-E72D297353CC}">
              <c16:uniqueId val="{00000001-77FD-4333-A79E-23E47FFEF0F5}"/>
            </c:ext>
          </c:extLst>
        </c:ser>
        <c:dLbls>
          <c:showLegendKey val="0"/>
          <c:showVal val="0"/>
          <c:showCatName val="0"/>
          <c:showSerName val="0"/>
          <c:showPercent val="0"/>
          <c:showBubbleSize val="0"/>
        </c:dLbls>
        <c:gapWidth val="219"/>
        <c:overlap val="-27"/>
        <c:axId val="1408973280"/>
        <c:axId val="1321323072"/>
      </c:barChart>
      <c:catAx>
        <c:axId val="140897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323072"/>
        <c:crosses val="autoZero"/>
        <c:auto val="1"/>
        <c:lblAlgn val="ctr"/>
        <c:lblOffset val="100"/>
        <c:noMultiLvlLbl val="0"/>
      </c:catAx>
      <c:valAx>
        <c:axId val="1321323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973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Sysselsatta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'5.16'!$D$7</c:f>
              <c:strCache>
                <c:ptCount val="1"/>
                <c:pt idx="0">
                  <c:v>2018</c:v>
                </c:pt>
              </c:strCache>
            </c:strRef>
          </c:tx>
          <c:spPr>
            <a:solidFill>
              <a:schemeClr val="accent1"/>
            </a:solidFill>
            <a:ln>
              <a:noFill/>
            </a:ln>
            <a:effectLst/>
          </c:spPr>
          <c:invertIfNegative val="0"/>
          <c:errBars>
            <c:errBarType val="both"/>
            <c:errValType val="cust"/>
            <c:noEndCap val="0"/>
            <c:plus>
              <c:numRef>
                <c:f>'5.16'!$F$12:$F$15</c:f>
                <c:numCache>
                  <c:formatCode>"±"\ 0.0</c:formatCode>
                  <c:ptCount val="4"/>
                  <c:pt idx="0">
                    <c:v>4.5</c:v>
                  </c:pt>
                  <c:pt idx="1">
                    <c:v>4.5999999999999996</c:v>
                  </c:pt>
                  <c:pt idx="2">
                    <c:v>1.1000000000000001</c:v>
                  </c:pt>
                  <c:pt idx="3">
                    <c:v>0.9</c:v>
                  </c:pt>
                </c:numCache>
              </c:numRef>
            </c:plus>
            <c:minus>
              <c:numRef>
                <c:f>'5.16'!$F$12:$F$15</c:f>
                <c:numCache>
                  <c:formatCode>"±"\ 0.0</c:formatCode>
                  <c:ptCount val="4"/>
                  <c:pt idx="0">
                    <c:v>4.5</c:v>
                  </c:pt>
                  <c:pt idx="1">
                    <c:v>4.5999999999999996</c:v>
                  </c:pt>
                  <c:pt idx="2">
                    <c:v>1.1000000000000001</c:v>
                  </c:pt>
                  <c:pt idx="3">
                    <c:v>0.9</c:v>
                  </c:pt>
                </c:numCache>
              </c:numRef>
            </c:minus>
            <c:spPr>
              <a:noFill/>
              <a:ln w="9525" cap="flat" cmpd="sng" algn="ctr">
                <a:solidFill>
                  <a:schemeClr val="tx1">
                    <a:lumMod val="65000"/>
                    <a:lumOff val="35000"/>
                  </a:schemeClr>
                </a:solidFill>
                <a:round/>
              </a:ln>
              <a:effectLst/>
            </c:spPr>
          </c:errBars>
          <c:cat>
            <c:multiLvlStrRef>
              <c:f>'5.16'!$B$12:$C$15</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'5.16'!$D$12:$D$15</c:f>
              <c:numCache>
                <c:formatCode>0.0</c:formatCode>
                <c:ptCount val="4"/>
                <c:pt idx="0">
                  <c:v>61.1</c:v>
                </c:pt>
                <c:pt idx="1">
                  <c:v>66.2</c:v>
                </c:pt>
                <c:pt idx="2">
                  <c:v>80</c:v>
                </c:pt>
                <c:pt idx="3">
                  <c:v>84</c:v>
                </c:pt>
              </c:numCache>
            </c:numRef>
          </c:val>
          <c:extLst>
            <c:ext xmlns:c16="http://schemas.microsoft.com/office/drawing/2014/chart" uri="{C3380CC4-5D6E-409C-BE32-E72D297353CC}">
              <c16:uniqueId val="{00000000-698E-4BBB-BC72-FE48AEAF9401}"/>
            </c:ext>
          </c:extLst>
        </c:ser>
        <c:ser>
          <c:idx val="1"/>
          <c:order val="1"/>
          <c:tx>
            <c:strRef>
              <c:f>'5.16'!$E$7</c:f>
              <c:strCache>
                <c:ptCount val="1"/>
                <c:pt idx="0">
                  <c:v>2019</c:v>
                </c:pt>
              </c:strCache>
            </c:strRef>
          </c:tx>
          <c:spPr>
            <a:solidFill>
              <a:schemeClr val="accent2"/>
            </a:solidFill>
            <a:ln>
              <a:noFill/>
            </a:ln>
            <a:effectLst/>
          </c:spPr>
          <c:invertIfNegative val="0"/>
          <c:errBars>
            <c:errBarType val="both"/>
            <c:errValType val="cust"/>
            <c:noEndCap val="0"/>
            <c:plus>
              <c:numRef>
                <c:f>'5.16'!$G$12:$G$15</c:f>
                <c:numCache>
                  <c:formatCode>"±"\ 0.0</c:formatCode>
                  <c:ptCount val="4"/>
                  <c:pt idx="0">
                    <c:v>4.4000000000000004</c:v>
                  </c:pt>
                  <c:pt idx="1">
                    <c:v>4.3</c:v>
                  </c:pt>
                  <c:pt idx="2">
                    <c:v>1</c:v>
                  </c:pt>
                  <c:pt idx="3">
                    <c:v>0.9</c:v>
                  </c:pt>
                </c:numCache>
              </c:numRef>
            </c:plus>
            <c:minus>
              <c:numRef>
                <c:f>'5.16'!$G$12:$G$15</c:f>
                <c:numCache>
                  <c:formatCode>"±"\ 0.0</c:formatCode>
                  <c:ptCount val="4"/>
                  <c:pt idx="0">
                    <c:v>4.4000000000000004</c:v>
                  </c:pt>
                  <c:pt idx="1">
                    <c:v>4.3</c:v>
                  </c:pt>
                  <c:pt idx="2">
                    <c:v>1</c:v>
                  </c:pt>
                  <c:pt idx="3">
                    <c:v>0.9</c:v>
                  </c:pt>
                </c:numCache>
              </c:numRef>
            </c:minus>
            <c:spPr>
              <a:noFill/>
              <a:ln w="9525" cap="flat" cmpd="sng" algn="ctr">
                <a:solidFill>
                  <a:schemeClr val="tx1">
                    <a:lumMod val="65000"/>
                    <a:lumOff val="35000"/>
                  </a:schemeClr>
                </a:solidFill>
                <a:round/>
              </a:ln>
              <a:effectLst/>
            </c:spPr>
          </c:errBars>
          <c:cat>
            <c:multiLvlStrRef>
              <c:f>'5.16'!$B$12:$C$15</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'5.16'!$E$12:$E$15</c:f>
              <c:numCache>
                <c:formatCode>0.0</c:formatCode>
                <c:ptCount val="4"/>
                <c:pt idx="0">
                  <c:v>65.599999999999994</c:v>
                </c:pt>
                <c:pt idx="1">
                  <c:v>72.2</c:v>
                </c:pt>
                <c:pt idx="2">
                  <c:v>79.7</c:v>
                </c:pt>
                <c:pt idx="3">
                  <c:v>82</c:v>
                </c:pt>
              </c:numCache>
            </c:numRef>
          </c:val>
          <c:extLst>
            <c:ext xmlns:c16="http://schemas.microsoft.com/office/drawing/2014/chart" uri="{C3380CC4-5D6E-409C-BE32-E72D297353CC}">
              <c16:uniqueId val="{00000001-698E-4BBB-BC72-FE48AEAF9401}"/>
            </c:ext>
          </c:extLst>
        </c:ser>
        <c:dLbls>
          <c:showLegendKey val="0"/>
          <c:showVal val="0"/>
          <c:showCatName val="0"/>
          <c:showSerName val="0"/>
          <c:showPercent val="0"/>
          <c:showBubbleSize val="0"/>
        </c:dLbls>
        <c:gapWidth val="219"/>
        <c:overlap val="-27"/>
        <c:axId val="1408973280"/>
        <c:axId val="1321323072"/>
      </c:barChart>
      <c:catAx>
        <c:axId val="140897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323072"/>
        <c:crosses val="autoZero"/>
        <c:auto val="1"/>
        <c:lblAlgn val="ctr"/>
        <c:lblOffset val="100"/>
        <c:noMultiLvlLbl val="0"/>
      </c:catAx>
      <c:valAx>
        <c:axId val="1321323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973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Arbetslösa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'5.16'!$D$7</c:f>
              <c:strCache>
                <c:ptCount val="1"/>
                <c:pt idx="0">
                  <c:v>2018</c:v>
                </c:pt>
              </c:strCache>
            </c:strRef>
          </c:tx>
          <c:spPr>
            <a:solidFill>
              <a:schemeClr val="accent1"/>
            </a:solidFill>
            <a:ln>
              <a:noFill/>
            </a:ln>
            <a:effectLst/>
          </c:spPr>
          <c:invertIfNegative val="0"/>
          <c:errBars>
            <c:errBarType val="both"/>
            <c:errValType val="cust"/>
            <c:noEndCap val="0"/>
            <c:plus>
              <c:numRef>
                <c:f>'5.16'!$F$16:$F$19</c:f>
                <c:numCache>
                  <c:formatCode>"±"\ 0.0</c:formatCode>
                  <c:ptCount val="4"/>
                  <c:pt idx="0">
                    <c:v>3.5</c:v>
                  </c:pt>
                  <c:pt idx="1">
                    <c:v>3.6</c:v>
                  </c:pt>
                  <c:pt idx="2">
                    <c:v>0.7</c:v>
                  </c:pt>
                  <c:pt idx="3">
                    <c:v>0.7</c:v>
                  </c:pt>
                </c:numCache>
              </c:numRef>
            </c:plus>
            <c:minus>
              <c:numRef>
                <c:f>'5.16'!$F$16:$F$19</c:f>
                <c:numCache>
                  <c:formatCode>"±"\ 0.0</c:formatCode>
                  <c:ptCount val="4"/>
                  <c:pt idx="0">
                    <c:v>3.5</c:v>
                  </c:pt>
                  <c:pt idx="1">
                    <c:v>3.6</c:v>
                  </c:pt>
                  <c:pt idx="2">
                    <c:v>0.7</c:v>
                  </c:pt>
                  <c:pt idx="3">
                    <c:v>0.7</c:v>
                  </c:pt>
                </c:numCache>
              </c:numRef>
            </c:minus>
            <c:spPr>
              <a:noFill/>
              <a:ln w="9525" cap="flat" cmpd="sng" algn="ctr">
                <a:solidFill>
                  <a:schemeClr val="tx1">
                    <a:lumMod val="65000"/>
                    <a:lumOff val="35000"/>
                  </a:schemeClr>
                </a:solidFill>
                <a:round/>
              </a:ln>
              <a:effectLst/>
            </c:spPr>
          </c:errBars>
          <c:cat>
            <c:multiLvlStrRef>
              <c:f>'5.16'!$B$16:$C$19</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'5.16'!$D$16:$D$19</c:f>
              <c:numCache>
                <c:formatCode>0.0</c:formatCode>
                <c:ptCount val="4"/>
                <c:pt idx="0">
                  <c:v>11.3</c:v>
                </c:pt>
                <c:pt idx="1">
                  <c:v>10.7</c:v>
                </c:pt>
                <c:pt idx="2">
                  <c:v>5.8</c:v>
                </c:pt>
                <c:pt idx="3">
                  <c:v>6</c:v>
                </c:pt>
              </c:numCache>
            </c:numRef>
          </c:val>
          <c:extLst>
            <c:ext xmlns:c16="http://schemas.microsoft.com/office/drawing/2014/chart" uri="{C3380CC4-5D6E-409C-BE32-E72D297353CC}">
              <c16:uniqueId val="{00000000-2587-4704-8705-E9F2CCE19CA8}"/>
            </c:ext>
          </c:extLst>
        </c:ser>
        <c:ser>
          <c:idx val="1"/>
          <c:order val="1"/>
          <c:tx>
            <c:strRef>
              <c:f>'5.16'!$E$7</c:f>
              <c:strCache>
                <c:ptCount val="1"/>
                <c:pt idx="0">
                  <c:v>2019</c:v>
                </c:pt>
              </c:strCache>
            </c:strRef>
          </c:tx>
          <c:spPr>
            <a:solidFill>
              <a:schemeClr val="accent2"/>
            </a:solidFill>
            <a:ln>
              <a:noFill/>
            </a:ln>
            <a:effectLst/>
          </c:spPr>
          <c:invertIfNegative val="0"/>
          <c:errBars>
            <c:errBarType val="both"/>
            <c:errValType val="cust"/>
            <c:noEndCap val="0"/>
            <c:plus>
              <c:numRef>
                <c:f>'5.16'!$G$16:$G$19</c:f>
                <c:numCache>
                  <c:formatCode>"±"\ 0.0</c:formatCode>
                  <c:ptCount val="4"/>
                  <c:pt idx="0">
                    <c:v>3</c:v>
                  </c:pt>
                  <c:pt idx="1">
                    <c:v>2.6</c:v>
                  </c:pt>
                  <c:pt idx="2">
                    <c:v>0.7</c:v>
                  </c:pt>
                  <c:pt idx="3">
                    <c:v>0.8</c:v>
                  </c:pt>
                </c:numCache>
              </c:numRef>
            </c:plus>
            <c:minus>
              <c:numRef>
                <c:f>'5.16'!$G$16:$G$19</c:f>
                <c:numCache>
                  <c:formatCode>"±"\ 0.0</c:formatCode>
                  <c:ptCount val="4"/>
                  <c:pt idx="0">
                    <c:v>3</c:v>
                  </c:pt>
                  <c:pt idx="1">
                    <c:v>2.6</c:v>
                  </c:pt>
                  <c:pt idx="2">
                    <c:v>0.7</c:v>
                  </c:pt>
                  <c:pt idx="3">
                    <c:v>0.8</c:v>
                  </c:pt>
                </c:numCache>
              </c:numRef>
            </c:minus>
            <c:spPr>
              <a:noFill/>
              <a:ln w="9525" cap="flat" cmpd="sng" algn="ctr">
                <a:solidFill>
                  <a:schemeClr val="tx1">
                    <a:lumMod val="65000"/>
                    <a:lumOff val="35000"/>
                  </a:schemeClr>
                </a:solidFill>
                <a:round/>
              </a:ln>
              <a:effectLst/>
            </c:spPr>
          </c:errBars>
          <c:cat>
            <c:multiLvlStrRef>
              <c:f>'5.16'!$B$16:$C$19</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'5.16'!$E$16:$E$19</c:f>
              <c:numCache>
                <c:formatCode>0.0</c:formatCode>
                <c:ptCount val="4"/>
                <c:pt idx="0">
                  <c:v>8.6</c:v>
                </c:pt>
                <c:pt idx="1">
                  <c:v>6.9</c:v>
                </c:pt>
                <c:pt idx="2">
                  <c:v>5.4</c:v>
                </c:pt>
                <c:pt idx="3">
                  <c:v>6.7</c:v>
                </c:pt>
              </c:numCache>
            </c:numRef>
          </c:val>
          <c:extLst>
            <c:ext xmlns:c16="http://schemas.microsoft.com/office/drawing/2014/chart" uri="{C3380CC4-5D6E-409C-BE32-E72D297353CC}">
              <c16:uniqueId val="{00000001-2587-4704-8705-E9F2CCE19CA8}"/>
            </c:ext>
          </c:extLst>
        </c:ser>
        <c:dLbls>
          <c:showLegendKey val="0"/>
          <c:showVal val="0"/>
          <c:showCatName val="0"/>
          <c:showSerName val="0"/>
          <c:showPercent val="0"/>
          <c:showBubbleSize val="0"/>
        </c:dLbls>
        <c:gapWidth val="219"/>
        <c:overlap val="-27"/>
        <c:axId val="1408973280"/>
        <c:axId val="1321323072"/>
      </c:barChart>
      <c:catAx>
        <c:axId val="140897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323072"/>
        <c:crosses val="autoZero"/>
        <c:auto val="1"/>
        <c:lblAlgn val="ctr"/>
        <c:lblOffset val="100"/>
        <c:noMultiLvlLbl val="0"/>
      </c:catAx>
      <c:valAx>
        <c:axId val="1321323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973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Ej i arbetskraften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'5.16'!$D$7</c:f>
              <c:strCache>
                <c:ptCount val="1"/>
                <c:pt idx="0">
                  <c:v>2018</c:v>
                </c:pt>
              </c:strCache>
            </c:strRef>
          </c:tx>
          <c:spPr>
            <a:solidFill>
              <a:schemeClr val="accent1"/>
            </a:solidFill>
            <a:ln>
              <a:noFill/>
            </a:ln>
            <a:effectLst/>
          </c:spPr>
          <c:invertIfNegative val="0"/>
          <c:errBars>
            <c:errBarType val="both"/>
            <c:errValType val="cust"/>
            <c:noEndCap val="0"/>
            <c:plus>
              <c:numRef>
                <c:f>'5.16'!$F$20:$F$23</c:f>
                <c:numCache>
                  <c:formatCode>"±"\ 0.0</c:formatCode>
                  <c:ptCount val="4"/>
                  <c:pt idx="0">
                    <c:v>5.8</c:v>
                  </c:pt>
                  <c:pt idx="1">
                    <c:v>6</c:v>
                  </c:pt>
                  <c:pt idx="2">
                    <c:v>1.2</c:v>
                  </c:pt>
                  <c:pt idx="3">
                    <c:v>1</c:v>
                  </c:pt>
                </c:numCache>
              </c:numRef>
            </c:plus>
            <c:minus>
              <c:numRef>
                <c:f>'5.16'!$F$20:$F$23</c:f>
                <c:numCache>
                  <c:formatCode>"±"\ 0.0</c:formatCode>
                  <c:ptCount val="4"/>
                  <c:pt idx="0">
                    <c:v>5.8</c:v>
                  </c:pt>
                  <c:pt idx="1">
                    <c:v>6</c:v>
                  </c:pt>
                  <c:pt idx="2">
                    <c:v>1.2</c:v>
                  </c:pt>
                  <c:pt idx="3">
                    <c:v>1</c:v>
                  </c:pt>
                </c:numCache>
              </c:numRef>
            </c:minus>
            <c:spPr>
              <a:noFill/>
              <a:ln w="9525" cap="flat" cmpd="sng" algn="ctr">
                <a:solidFill>
                  <a:schemeClr val="tx1">
                    <a:lumMod val="65000"/>
                    <a:lumOff val="35000"/>
                  </a:schemeClr>
                </a:solidFill>
                <a:round/>
              </a:ln>
              <a:effectLst/>
            </c:spPr>
          </c:errBars>
          <c:cat>
            <c:multiLvlStrRef>
              <c:f>'5.16'!$B$20:$C$23</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'5.16'!$D$20:$D$23</c:f>
              <c:numCache>
                <c:formatCode>0.0</c:formatCode>
                <c:ptCount val="4"/>
                <c:pt idx="0">
                  <c:v>31.1</c:v>
                </c:pt>
                <c:pt idx="1">
                  <c:v>25.9</c:v>
                </c:pt>
                <c:pt idx="2">
                  <c:v>15</c:v>
                </c:pt>
                <c:pt idx="3">
                  <c:v>11</c:v>
                </c:pt>
              </c:numCache>
            </c:numRef>
          </c:val>
          <c:extLst>
            <c:ext xmlns:c16="http://schemas.microsoft.com/office/drawing/2014/chart" uri="{C3380CC4-5D6E-409C-BE32-E72D297353CC}">
              <c16:uniqueId val="{00000000-C00E-446A-9E47-49D06229E88F}"/>
            </c:ext>
          </c:extLst>
        </c:ser>
        <c:ser>
          <c:idx val="1"/>
          <c:order val="1"/>
          <c:tx>
            <c:strRef>
              <c:f>'5.16'!$E$7</c:f>
              <c:strCache>
                <c:ptCount val="1"/>
                <c:pt idx="0">
                  <c:v>2019</c:v>
                </c:pt>
              </c:strCache>
            </c:strRef>
          </c:tx>
          <c:spPr>
            <a:solidFill>
              <a:schemeClr val="accent2"/>
            </a:solidFill>
            <a:ln>
              <a:noFill/>
            </a:ln>
            <a:effectLst/>
          </c:spPr>
          <c:invertIfNegative val="0"/>
          <c:errBars>
            <c:errBarType val="both"/>
            <c:errValType val="cust"/>
            <c:noEndCap val="0"/>
            <c:plus>
              <c:numRef>
                <c:f>'5.16'!$G$20:$G$23</c:f>
                <c:numCache>
                  <c:formatCode>"±"\ 0.0</c:formatCode>
                  <c:ptCount val="4"/>
                  <c:pt idx="0">
                    <c:v>5.5</c:v>
                  </c:pt>
                  <c:pt idx="1">
                    <c:v>5.4</c:v>
                  </c:pt>
                  <c:pt idx="2">
                    <c:v>1.2</c:v>
                  </c:pt>
                  <c:pt idx="3">
                    <c:v>1.1000000000000001</c:v>
                  </c:pt>
                </c:numCache>
              </c:numRef>
            </c:plus>
            <c:minus>
              <c:numRef>
                <c:f>'5.16'!$G$20:$G$23</c:f>
                <c:numCache>
                  <c:formatCode>"±"\ 0.0</c:formatCode>
                  <c:ptCount val="4"/>
                  <c:pt idx="0">
                    <c:v>5.5</c:v>
                  </c:pt>
                  <c:pt idx="1">
                    <c:v>5.4</c:v>
                  </c:pt>
                  <c:pt idx="2">
                    <c:v>1.2</c:v>
                  </c:pt>
                  <c:pt idx="3">
                    <c:v>1.1000000000000001</c:v>
                  </c:pt>
                </c:numCache>
              </c:numRef>
            </c:minus>
            <c:spPr>
              <a:noFill/>
              <a:ln w="9525" cap="flat" cmpd="sng" algn="ctr">
                <a:solidFill>
                  <a:schemeClr val="tx1">
                    <a:lumMod val="65000"/>
                    <a:lumOff val="35000"/>
                  </a:schemeClr>
                </a:solidFill>
                <a:round/>
              </a:ln>
              <a:effectLst/>
            </c:spPr>
          </c:errBars>
          <c:cat>
            <c:multiLvlStrRef>
              <c:f>'5.16'!$B$20:$C$23</c:f>
              <c:multiLvlStrCache>
                <c:ptCount val="4"/>
                <c:lvl>
                  <c:pt idx="0">
                    <c:v>kvinnor</c:v>
                  </c:pt>
                  <c:pt idx="1">
                    <c:v>män</c:v>
                  </c:pt>
                  <c:pt idx="2">
                    <c:v>kvinnor</c:v>
                  </c:pt>
                  <c:pt idx="3">
                    <c:v>män</c:v>
                  </c:pt>
                </c:lvl>
                <c:lvl>
                  <c:pt idx="0">
                    <c:v>Personer med funktionsnedsättning</c:v>
                  </c:pt>
                  <c:pt idx="2">
                    <c:v>Övriga</c:v>
                  </c:pt>
                </c:lvl>
              </c:multiLvlStrCache>
            </c:multiLvlStrRef>
          </c:cat>
          <c:val>
            <c:numRef>
              <c:f>'5.16'!$E$20:$E$23</c:f>
              <c:numCache>
                <c:formatCode>0.0</c:formatCode>
                <c:ptCount val="4"/>
                <c:pt idx="0">
                  <c:v>28.2</c:v>
                </c:pt>
                <c:pt idx="1">
                  <c:v>22.4</c:v>
                </c:pt>
                <c:pt idx="2">
                  <c:v>15.7</c:v>
                </c:pt>
                <c:pt idx="3">
                  <c:v>12.2</c:v>
                </c:pt>
              </c:numCache>
            </c:numRef>
          </c:val>
          <c:extLst>
            <c:ext xmlns:c16="http://schemas.microsoft.com/office/drawing/2014/chart" uri="{C3380CC4-5D6E-409C-BE32-E72D297353CC}">
              <c16:uniqueId val="{00000001-C00E-446A-9E47-49D06229E88F}"/>
            </c:ext>
          </c:extLst>
        </c:ser>
        <c:dLbls>
          <c:showLegendKey val="0"/>
          <c:showVal val="0"/>
          <c:showCatName val="0"/>
          <c:showSerName val="0"/>
          <c:showPercent val="0"/>
          <c:showBubbleSize val="0"/>
        </c:dLbls>
        <c:gapWidth val="219"/>
        <c:overlap val="-27"/>
        <c:axId val="1408973280"/>
        <c:axId val="1321323072"/>
      </c:barChart>
      <c:catAx>
        <c:axId val="140897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1323072"/>
        <c:crosses val="autoZero"/>
        <c:auto val="1"/>
        <c:lblAlgn val="ctr"/>
        <c:lblOffset val="100"/>
        <c:noMultiLvlLbl val="0"/>
      </c:catAx>
      <c:valAx>
        <c:axId val="13213230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9732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dia'!$A$15:$B$15</c:f>
              <c:strCache>
                <c:ptCount val="2"/>
                <c:pt idx="0">
                  <c:v>16-19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dia'!$C$15:$U$15</c:f>
              <c:numCache>
                <c:formatCode>0.0</c:formatCode>
                <c:ptCount val="19"/>
                <c:pt idx="0">
                  <c:v>3.5</c:v>
                </c:pt>
                <c:pt idx="1">
                  <c:v>3.7</c:v>
                </c:pt>
                <c:pt idx="2">
                  <c:v>3.6</c:v>
                </c:pt>
                <c:pt idx="3">
                  <c:v>2.7</c:v>
                </c:pt>
                <c:pt idx="4">
                  <c:v>1.8</c:v>
                </c:pt>
                <c:pt idx="5">
                  <c:v>1.3</c:v>
                </c:pt>
                <c:pt idx="6">
                  <c:v>1.4</c:v>
                </c:pt>
                <c:pt idx="7">
                  <c:v>1.5</c:v>
                </c:pt>
                <c:pt idx="8">
                  <c:v>1.6</c:v>
                </c:pt>
                <c:pt idx="9">
                  <c:v>1.8</c:v>
                </c:pt>
                <c:pt idx="10">
                  <c:v>1.9</c:v>
                </c:pt>
                <c:pt idx="11">
                  <c:v>1.9779387385829617</c:v>
                </c:pt>
                <c:pt idx="12">
                  <c:v>2.0079367373580586</c:v>
                </c:pt>
                <c:pt idx="13">
                  <c:v>2.1</c:v>
                </c:pt>
                <c:pt idx="14">
                  <c:v>2.26616166123888</c:v>
                </c:pt>
                <c:pt idx="15">
                  <c:v>2.1782341488366006</c:v>
                </c:pt>
                <c:pt idx="16">
                  <c:v>2.1</c:v>
                </c:pt>
                <c:pt idx="17">
                  <c:v>1.8708077779099299</c:v>
                </c:pt>
                <c:pt idx="18">
                  <c:v>1.7215786459756599</c:v>
                </c:pt>
              </c:numCache>
            </c:numRef>
          </c:val>
          <c:smooth val="0"/>
          <c:extLst>
            <c:ext xmlns:c16="http://schemas.microsoft.com/office/drawing/2014/chart" uri="{C3380CC4-5D6E-409C-BE32-E72D297353CC}">
              <c16:uniqueId val="{00000000-2728-4957-A807-0371698111B1}"/>
            </c:ext>
          </c:extLst>
        </c:ser>
        <c:ser>
          <c:idx val="1"/>
          <c:order val="1"/>
          <c:tx>
            <c:strRef>
              <c:f>'5.17 dia'!$A$16:$B$16</c:f>
              <c:strCache>
                <c:ptCount val="2"/>
                <c:pt idx="0">
                  <c:v>16-19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dia'!$C$16:$U$16</c:f>
              <c:numCache>
                <c:formatCode>0.0</c:formatCode>
                <c:ptCount val="19"/>
                <c:pt idx="0">
                  <c:v>4.4000000000000004</c:v>
                </c:pt>
                <c:pt idx="1">
                  <c:v>4.8</c:v>
                </c:pt>
                <c:pt idx="2">
                  <c:v>4.5999999999999996</c:v>
                </c:pt>
                <c:pt idx="3">
                  <c:v>3.5</c:v>
                </c:pt>
                <c:pt idx="4">
                  <c:v>2.2000000000000002</c:v>
                </c:pt>
                <c:pt idx="5">
                  <c:v>1.6</c:v>
                </c:pt>
                <c:pt idx="6">
                  <c:v>1.8</c:v>
                </c:pt>
                <c:pt idx="7">
                  <c:v>1.9</c:v>
                </c:pt>
                <c:pt idx="8">
                  <c:v>2.1</c:v>
                </c:pt>
                <c:pt idx="9">
                  <c:v>2.2999999999999998</c:v>
                </c:pt>
                <c:pt idx="10">
                  <c:v>2.4</c:v>
                </c:pt>
                <c:pt idx="11">
                  <c:v>2.5662726742241455</c:v>
                </c:pt>
                <c:pt idx="12">
                  <c:v>2.5681579167892612</c:v>
                </c:pt>
                <c:pt idx="13">
                  <c:v>2.8</c:v>
                </c:pt>
                <c:pt idx="14">
                  <c:v>2.8034761996481099</c:v>
                </c:pt>
                <c:pt idx="15">
                  <c:v>2.6905830884711919</c:v>
                </c:pt>
                <c:pt idx="16">
                  <c:v>2.5</c:v>
                </c:pt>
                <c:pt idx="17">
                  <c:v>2.2452791117563899</c:v>
                </c:pt>
                <c:pt idx="18">
                  <c:v>2.07734437737416</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dia'!$A$17:$B$17</c:f>
              <c:strCache>
                <c:ptCount val="2"/>
                <c:pt idx="0">
                  <c:v>20-29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dia'!$C$17:$U$17</c:f>
              <c:numCache>
                <c:formatCode>0.0</c:formatCode>
                <c:ptCount val="19"/>
                <c:pt idx="0">
                  <c:v>13.6</c:v>
                </c:pt>
                <c:pt idx="1">
                  <c:v>15.1</c:v>
                </c:pt>
                <c:pt idx="2">
                  <c:v>15.5</c:v>
                </c:pt>
                <c:pt idx="3">
                  <c:v>15</c:v>
                </c:pt>
                <c:pt idx="4">
                  <c:v>14.4</c:v>
                </c:pt>
                <c:pt idx="5">
                  <c:v>14</c:v>
                </c:pt>
                <c:pt idx="6">
                  <c:v>13.7</c:v>
                </c:pt>
                <c:pt idx="7">
                  <c:v>12.9</c:v>
                </c:pt>
                <c:pt idx="8">
                  <c:v>12.2</c:v>
                </c:pt>
                <c:pt idx="9">
                  <c:v>11.3</c:v>
                </c:pt>
                <c:pt idx="10">
                  <c:v>10.9</c:v>
                </c:pt>
                <c:pt idx="11">
                  <c:v>11.388411474411694</c:v>
                </c:pt>
                <c:pt idx="12">
                  <c:v>12.28424744875055</c:v>
                </c:pt>
                <c:pt idx="13">
                  <c:v>13.5</c:v>
                </c:pt>
                <c:pt idx="14">
                  <c:v>15.040178663313</c:v>
                </c:pt>
                <c:pt idx="15">
                  <c:v>15.713131443741529</c:v>
                </c:pt>
                <c:pt idx="16">
                  <c:v>15.4</c:v>
                </c:pt>
                <c:pt idx="17">
                  <c:v>14.800265300142099</c:v>
                </c:pt>
                <c:pt idx="18">
                  <c:v>13.9240887213407</c:v>
                </c:pt>
              </c:numCache>
            </c:numRef>
          </c:val>
          <c:smooth val="0"/>
          <c:extLst>
            <c:ext xmlns:c16="http://schemas.microsoft.com/office/drawing/2014/chart" uri="{C3380CC4-5D6E-409C-BE32-E72D297353CC}">
              <c16:uniqueId val="{00000000-7C81-4DD4-99D2-BC5796F9B161}"/>
            </c:ext>
          </c:extLst>
        </c:ser>
        <c:ser>
          <c:idx val="1"/>
          <c:order val="1"/>
          <c:tx>
            <c:strRef>
              <c:f>'5.17 dia'!$A$18:$B$18</c:f>
              <c:strCache>
                <c:ptCount val="2"/>
                <c:pt idx="0">
                  <c:v>20-29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dia'!$C$18:$U$18</c:f>
              <c:numCache>
                <c:formatCode>0.0</c:formatCode>
                <c:ptCount val="19"/>
                <c:pt idx="0">
                  <c:v>9.4</c:v>
                </c:pt>
                <c:pt idx="1">
                  <c:v>10.4</c:v>
                </c:pt>
                <c:pt idx="2">
                  <c:v>10.7</c:v>
                </c:pt>
                <c:pt idx="3">
                  <c:v>10.8</c:v>
                </c:pt>
                <c:pt idx="4">
                  <c:v>10.9</c:v>
                </c:pt>
                <c:pt idx="5">
                  <c:v>11</c:v>
                </c:pt>
                <c:pt idx="6">
                  <c:v>11.1</c:v>
                </c:pt>
                <c:pt idx="7">
                  <c:v>11</c:v>
                </c:pt>
                <c:pt idx="8">
                  <c:v>10.8</c:v>
                </c:pt>
                <c:pt idx="9">
                  <c:v>10.3</c:v>
                </c:pt>
                <c:pt idx="10">
                  <c:v>10.1</c:v>
                </c:pt>
                <c:pt idx="11">
                  <c:v>10.36620607315486</c:v>
                </c:pt>
                <c:pt idx="12">
                  <c:v>10.875464100883656</c:v>
                </c:pt>
                <c:pt idx="13">
                  <c:v>11.7</c:v>
                </c:pt>
                <c:pt idx="14">
                  <c:v>12.8579848847534</c:v>
                </c:pt>
                <c:pt idx="15">
                  <c:v>13.394905005042562</c:v>
                </c:pt>
                <c:pt idx="16">
                  <c:v>13.3</c:v>
                </c:pt>
                <c:pt idx="17">
                  <c:v>12.6320867711706</c:v>
                </c:pt>
                <c:pt idx="18">
                  <c:v>11.970953696330501</c:v>
                </c:pt>
              </c:numCache>
            </c:numRef>
          </c:val>
          <c:smooth val="0"/>
          <c:extLst>
            <c:ext xmlns:c16="http://schemas.microsoft.com/office/drawing/2014/chart" uri="{C3380CC4-5D6E-409C-BE32-E72D297353CC}">
              <c16:uniqueId val="{00000001-7C81-4DD4-99D2-BC5796F9B16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dia'!$A$19:$B$19</c:f>
              <c:strCache>
                <c:ptCount val="2"/>
                <c:pt idx="0">
                  <c:v>30-39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dia'!$C$19:$U$19</c:f>
              <c:numCache>
                <c:formatCode>0.0</c:formatCode>
                <c:ptCount val="19"/>
                <c:pt idx="0">
                  <c:v>30.6</c:v>
                </c:pt>
                <c:pt idx="1">
                  <c:v>33.6</c:v>
                </c:pt>
                <c:pt idx="2">
                  <c:v>34</c:v>
                </c:pt>
                <c:pt idx="3">
                  <c:v>32.799999999999997</c:v>
                </c:pt>
                <c:pt idx="4">
                  <c:v>31</c:v>
                </c:pt>
                <c:pt idx="5">
                  <c:v>28.9</c:v>
                </c:pt>
                <c:pt idx="6">
                  <c:v>26.9</c:v>
                </c:pt>
                <c:pt idx="7">
                  <c:v>23.9</c:v>
                </c:pt>
                <c:pt idx="8">
                  <c:v>20.9</c:v>
                </c:pt>
                <c:pt idx="9">
                  <c:v>17.399999999999999</c:v>
                </c:pt>
                <c:pt idx="10">
                  <c:v>16.100000000000001</c:v>
                </c:pt>
                <c:pt idx="11">
                  <c:v>16.550530749092083</c:v>
                </c:pt>
                <c:pt idx="12">
                  <c:v>17.383398927887853</c:v>
                </c:pt>
                <c:pt idx="13">
                  <c:v>19.100000000000001</c:v>
                </c:pt>
                <c:pt idx="14">
                  <c:v>20.883368158447201</c:v>
                </c:pt>
                <c:pt idx="15">
                  <c:v>21.381319978340564</c:v>
                </c:pt>
                <c:pt idx="16">
                  <c:v>20.2</c:v>
                </c:pt>
                <c:pt idx="17">
                  <c:v>19.288287200747899</c:v>
                </c:pt>
                <c:pt idx="18">
                  <c:v>18.6023146257875</c:v>
                </c:pt>
              </c:numCache>
            </c:numRef>
          </c:val>
          <c:smooth val="0"/>
          <c:extLst>
            <c:ext xmlns:c16="http://schemas.microsoft.com/office/drawing/2014/chart" uri="{C3380CC4-5D6E-409C-BE32-E72D297353CC}">
              <c16:uniqueId val="{00000000-2984-4953-B415-34018C04D498}"/>
            </c:ext>
          </c:extLst>
        </c:ser>
        <c:ser>
          <c:idx val="1"/>
          <c:order val="1"/>
          <c:tx>
            <c:strRef>
              <c:f>'5.17 dia'!$A$20:$B$20</c:f>
              <c:strCache>
                <c:ptCount val="2"/>
                <c:pt idx="0">
                  <c:v>30-39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dia'!$C$20:$U$20</c:f>
              <c:numCache>
                <c:formatCode>0.0</c:formatCode>
                <c:ptCount val="19"/>
                <c:pt idx="0">
                  <c:v>17.899999999999999</c:v>
                </c:pt>
                <c:pt idx="1">
                  <c:v>19.100000000000001</c:v>
                </c:pt>
                <c:pt idx="2">
                  <c:v>19</c:v>
                </c:pt>
                <c:pt idx="3">
                  <c:v>18.100000000000001</c:v>
                </c:pt>
                <c:pt idx="4">
                  <c:v>17.100000000000001</c:v>
                </c:pt>
                <c:pt idx="5">
                  <c:v>16.3</c:v>
                </c:pt>
                <c:pt idx="6">
                  <c:v>15.4</c:v>
                </c:pt>
                <c:pt idx="7">
                  <c:v>14.3</c:v>
                </c:pt>
                <c:pt idx="8">
                  <c:v>13.2</c:v>
                </c:pt>
                <c:pt idx="9">
                  <c:v>11.7</c:v>
                </c:pt>
                <c:pt idx="10">
                  <c:v>11</c:v>
                </c:pt>
                <c:pt idx="11">
                  <c:v>11.103935800275156</c:v>
                </c:pt>
                <c:pt idx="12">
                  <c:v>11.360768393708073</c:v>
                </c:pt>
                <c:pt idx="13">
                  <c:v>12.2</c:v>
                </c:pt>
                <c:pt idx="14">
                  <c:v>13.159914746560499</c:v>
                </c:pt>
                <c:pt idx="15">
                  <c:v>13.300822503337479</c:v>
                </c:pt>
                <c:pt idx="16">
                  <c:v>12.8</c:v>
                </c:pt>
                <c:pt idx="17">
                  <c:v>12.544257073977599</c:v>
                </c:pt>
                <c:pt idx="18">
                  <c:v>12.338675826594001</c:v>
                </c:pt>
              </c:numCache>
            </c:numRef>
          </c:val>
          <c:smooth val="0"/>
          <c:extLst>
            <c:ext xmlns:c16="http://schemas.microsoft.com/office/drawing/2014/chart" uri="{C3380CC4-5D6E-409C-BE32-E72D297353CC}">
              <c16:uniqueId val="{00000001-2984-4953-B415-34018C04D498}"/>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dia'!$B$26:$C$26</c:f>
              <c:strCache>
                <c:ptCount val="2"/>
                <c:pt idx="0">
                  <c:v>75-84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1C08-46D0-AC03-E6C9CCAD5A7A}"/>
              </c:ext>
            </c:extLst>
          </c:dPt>
          <c:errBars>
            <c:errDir val="y"/>
            <c:errBarType val="both"/>
            <c:errValType val="cust"/>
            <c:noEndCap val="0"/>
            <c:plus>
              <c:numRef>
                <c:f>'5.1 dia'!$D$46:$M$46</c:f>
                <c:numCache>
                  <c:formatCode>"±"\ 0.0</c:formatCode>
                  <c:ptCount val="10"/>
                  <c:pt idx="0">
                    <c:v>4.4000000000000004</c:v>
                  </c:pt>
                  <c:pt idx="1">
                    <c:v>3.7</c:v>
                  </c:pt>
                  <c:pt idx="2">
                    <c:v>4.8</c:v>
                  </c:pt>
                  <c:pt idx="3">
                    <c:v>0</c:v>
                  </c:pt>
                  <c:pt idx="4">
                    <c:v>3.8</c:v>
                  </c:pt>
                  <c:pt idx="5">
                    <c:v>3.3</c:v>
                  </c:pt>
                  <c:pt idx="6">
                    <c:v>3.3</c:v>
                  </c:pt>
                  <c:pt idx="7">
                    <c:v>4.4000000000000004</c:v>
                  </c:pt>
                  <c:pt idx="8">
                    <c:v>4.4000000000000004</c:v>
                  </c:pt>
                  <c:pt idx="9">
                    <c:v>4.2</c:v>
                  </c:pt>
                </c:numCache>
              </c:numRef>
            </c:plus>
            <c:minus>
              <c:numRef>
                <c:f>'5.1 dia'!$D$46:$M$46</c:f>
                <c:numCache>
                  <c:formatCode>"±"\ 0.0</c:formatCode>
                  <c:ptCount val="10"/>
                  <c:pt idx="0">
                    <c:v>4.4000000000000004</c:v>
                  </c:pt>
                  <c:pt idx="1">
                    <c:v>3.7</c:v>
                  </c:pt>
                  <c:pt idx="2">
                    <c:v>4.8</c:v>
                  </c:pt>
                  <c:pt idx="3">
                    <c:v>0</c:v>
                  </c:pt>
                  <c:pt idx="4">
                    <c:v>3.8</c:v>
                  </c:pt>
                  <c:pt idx="5">
                    <c:v>3.3</c:v>
                  </c:pt>
                  <c:pt idx="6">
                    <c:v>3.3</c:v>
                  </c:pt>
                  <c:pt idx="7">
                    <c:v>4.4000000000000004</c:v>
                  </c:pt>
                  <c:pt idx="8">
                    <c:v>4.4000000000000004</c:v>
                  </c:pt>
                  <c:pt idx="9">
                    <c:v>4.2</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dia'!$D$26:$M$26</c:f>
              <c:numCache>
                <c:formatCode>0.0</c:formatCode>
                <c:ptCount val="10"/>
                <c:pt idx="0">
                  <c:v>45.5</c:v>
                </c:pt>
                <c:pt idx="1">
                  <c:v>46.6</c:v>
                </c:pt>
                <c:pt idx="2">
                  <c:v>45.6</c:v>
                </c:pt>
                <c:pt idx="4">
                  <c:v>53.5</c:v>
                </c:pt>
                <c:pt idx="5">
                  <c:v>57</c:v>
                </c:pt>
                <c:pt idx="6">
                  <c:v>54.5</c:v>
                </c:pt>
                <c:pt idx="7">
                  <c:v>56.8</c:v>
                </c:pt>
                <c:pt idx="8">
                  <c:v>55.8</c:v>
                </c:pt>
                <c:pt idx="9">
                  <c:v>51.2</c:v>
                </c:pt>
              </c:numCache>
            </c:numRef>
          </c:val>
          <c:smooth val="0"/>
          <c:extLst>
            <c:ext xmlns:c16="http://schemas.microsoft.com/office/drawing/2014/chart" uri="{C3380CC4-5D6E-409C-BE32-E72D297353CC}">
              <c16:uniqueId val="{00000000-5201-4567-97D9-86FC1ADE0AF7}"/>
            </c:ext>
          </c:extLst>
        </c:ser>
        <c:ser>
          <c:idx val="1"/>
          <c:order val="1"/>
          <c:tx>
            <c:strRef>
              <c:f>'5.1 dia'!$B$27:$C$27</c:f>
              <c:strCache>
                <c:ptCount val="2"/>
                <c:pt idx="0">
                  <c:v>75-84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1C08-46D0-AC03-E6C9CCAD5A7A}"/>
              </c:ext>
            </c:extLst>
          </c:dPt>
          <c:errBars>
            <c:errDir val="y"/>
            <c:errBarType val="both"/>
            <c:errValType val="cust"/>
            <c:noEndCap val="0"/>
            <c:plus>
              <c:numRef>
                <c:f>'5.1 dia'!$D$47:$M$47</c:f>
                <c:numCache>
                  <c:formatCode>"±"\ 0.0</c:formatCode>
                  <c:ptCount val="10"/>
                  <c:pt idx="0">
                    <c:v>5.0999999999999996</c:v>
                  </c:pt>
                  <c:pt idx="1">
                    <c:v>4.3</c:v>
                  </c:pt>
                  <c:pt idx="2">
                    <c:v>5.8</c:v>
                  </c:pt>
                  <c:pt idx="3">
                    <c:v>0</c:v>
                  </c:pt>
                  <c:pt idx="4">
                    <c:v>4.3</c:v>
                  </c:pt>
                  <c:pt idx="5">
                    <c:v>3.7</c:v>
                  </c:pt>
                  <c:pt idx="6">
                    <c:v>3.6</c:v>
                  </c:pt>
                  <c:pt idx="7">
                    <c:v>4.5999999999999996</c:v>
                  </c:pt>
                  <c:pt idx="8">
                    <c:v>4.5999999999999996</c:v>
                  </c:pt>
                  <c:pt idx="9">
                    <c:v>4.5</c:v>
                  </c:pt>
                </c:numCache>
              </c:numRef>
            </c:plus>
            <c:minus>
              <c:numRef>
                <c:f>'5.1 dia'!$D$47:$M$47</c:f>
                <c:numCache>
                  <c:formatCode>"±"\ 0.0</c:formatCode>
                  <c:ptCount val="10"/>
                  <c:pt idx="0">
                    <c:v>5.0999999999999996</c:v>
                  </c:pt>
                  <c:pt idx="1">
                    <c:v>4.3</c:v>
                  </c:pt>
                  <c:pt idx="2">
                    <c:v>5.8</c:v>
                  </c:pt>
                  <c:pt idx="3">
                    <c:v>0</c:v>
                  </c:pt>
                  <c:pt idx="4">
                    <c:v>4.3</c:v>
                  </c:pt>
                  <c:pt idx="5">
                    <c:v>3.7</c:v>
                  </c:pt>
                  <c:pt idx="6">
                    <c:v>3.6</c:v>
                  </c:pt>
                  <c:pt idx="7">
                    <c:v>4.5999999999999996</c:v>
                  </c:pt>
                  <c:pt idx="8">
                    <c:v>4.5999999999999996</c:v>
                  </c:pt>
                  <c:pt idx="9">
                    <c:v>4.5</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dia'!$D$27:$M$27</c:f>
              <c:numCache>
                <c:formatCode>0.0</c:formatCode>
                <c:ptCount val="10"/>
                <c:pt idx="0">
                  <c:v>49.5</c:v>
                </c:pt>
                <c:pt idx="1">
                  <c:v>57.2</c:v>
                </c:pt>
                <c:pt idx="2">
                  <c:v>50.9</c:v>
                </c:pt>
                <c:pt idx="4">
                  <c:v>55.3</c:v>
                </c:pt>
                <c:pt idx="5">
                  <c:v>59.3</c:v>
                </c:pt>
                <c:pt idx="6">
                  <c:v>64.2</c:v>
                </c:pt>
                <c:pt idx="7">
                  <c:v>60.1</c:v>
                </c:pt>
                <c:pt idx="8">
                  <c:v>63.5</c:v>
                </c:pt>
                <c:pt idx="9">
                  <c:v>61.9</c:v>
                </c:pt>
              </c:numCache>
            </c:numRef>
          </c:val>
          <c:smooth val="0"/>
          <c:extLst>
            <c:ext xmlns:c16="http://schemas.microsoft.com/office/drawing/2014/chart" uri="{C3380CC4-5D6E-409C-BE32-E72D297353CC}">
              <c16:uniqueId val="{00000001-5201-4567-97D9-86FC1ADE0AF7}"/>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dia'!$A$21:$B$21</c:f>
              <c:strCache>
                <c:ptCount val="2"/>
                <c:pt idx="0">
                  <c:v>40-49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dia'!$C$21:$U$21</c:f>
              <c:numCache>
                <c:formatCode>0.0</c:formatCode>
                <c:ptCount val="19"/>
                <c:pt idx="0">
                  <c:v>49.2</c:v>
                </c:pt>
                <c:pt idx="1">
                  <c:v>53.1</c:v>
                </c:pt>
                <c:pt idx="2">
                  <c:v>53.5</c:v>
                </c:pt>
                <c:pt idx="3">
                  <c:v>52.8</c:v>
                </c:pt>
                <c:pt idx="4">
                  <c:v>51.2</c:v>
                </c:pt>
                <c:pt idx="5">
                  <c:v>49.3</c:v>
                </c:pt>
                <c:pt idx="6">
                  <c:v>46.8</c:v>
                </c:pt>
                <c:pt idx="7">
                  <c:v>42.8</c:v>
                </c:pt>
                <c:pt idx="8">
                  <c:v>38</c:v>
                </c:pt>
                <c:pt idx="9">
                  <c:v>32.5</c:v>
                </c:pt>
                <c:pt idx="10">
                  <c:v>30.2</c:v>
                </c:pt>
                <c:pt idx="11">
                  <c:v>29.983087214567622</c:v>
                </c:pt>
                <c:pt idx="12">
                  <c:v>30.426051356335996</c:v>
                </c:pt>
                <c:pt idx="13">
                  <c:v>31.8</c:v>
                </c:pt>
                <c:pt idx="14">
                  <c:v>33.091896207782597</c:v>
                </c:pt>
                <c:pt idx="15">
                  <c:v>32.747843339718763</c:v>
                </c:pt>
                <c:pt idx="16">
                  <c:v>30.3</c:v>
                </c:pt>
                <c:pt idx="17">
                  <c:v>28.139282100747401</c:v>
                </c:pt>
                <c:pt idx="18">
                  <c:v>26.4358997534016</c:v>
                </c:pt>
              </c:numCache>
            </c:numRef>
          </c:val>
          <c:smooth val="0"/>
          <c:extLst>
            <c:ext xmlns:c16="http://schemas.microsoft.com/office/drawing/2014/chart" uri="{C3380CC4-5D6E-409C-BE32-E72D297353CC}">
              <c16:uniqueId val="{00000000-902A-4D5C-9ED8-4E2AF628B371}"/>
            </c:ext>
          </c:extLst>
        </c:ser>
        <c:ser>
          <c:idx val="1"/>
          <c:order val="1"/>
          <c:tx>
            <c:strRef>
              <c:f>'5.17 dia'!$A$22:$B$22</c:f>
              <c:strCache>
                <c:ptCount val="2"/>
                <c:pt idx="0">
                  <c:v>40-49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dia'!$C$22:$U$22</c:f>
              <c:numCache>
                <c:formatCode>0.0</c:formatCode>
                <c:ptCount val="19"/>
                <c:pt idx="0">
                  <c:v>32</c:v>
                </c:pt>
                <c:pt idx="1">
                  <c:v>33.9</c:v>
                </c:pt>
                <c:pt idx="2">
                  <c:v>34</c:v>
                </c:pt>
                <c:pt idx="3">
                  <c:v>33</c:v>
                </c:pt>
                <c:pt idx="4">
                  <c:v>31.7</c:v>
                </c:pt>
                <c:pt idx="5">
                  <c:v>30.2</c:v>
                </c:pt>
                <c:pt idx="6">
                  <c:v>28.5</c:v>
                </c:pt>
                <c:pt idx="7">
                  <c:v>26.3</c:v>
                </c:pt>
                <c:pt idx="8">
                  <c:v>24</c:v>
                </c:pt>
                <c:pt idx="9">
                  <c:v>21.2</c:v>
                </c:pt>
                <c:pt idx="10">
                  <c:v>19.600000000000001</c:v>
                </c:pt>
                <c:pt idx="11">
                  <c:v>19.077558564616169</c:v>
                </c:pt>
                <c:pt idx="12">
                  <c:v>18.846660980160763</c:v>
                </c:pt>
                <c:pt idx="13">
                  <c:v>19</c:v>
                </c:pt>
                <c:pt idx="14">
                  <c:v>19.1219207917859</c:v>
                </c:pt>
                <c:pt idx="15">
                  <c:v>18.710324134591488</c:v>
                </c:pt>
                <c:pt idx="16">
                  <c:v>17.399999999999999</c:v>
                </c:pt>
                <c:pt idx="17">
                  <c:v>16.4634483824596</c:v>
                </c:pt>
                <c:pt idx="18">
                  <c:v>15.800718053796</c:v>
                </c:pt>
              </c:numCache>
            </c:numRef>
          </c:val>
          <c:smooth val="0"/>
          <c:extLst>
            <c:ext xmlns:c16="http://schemas.microsoft.com/office/drawing/2014/chart" uri="{C3380CC4-5D6E-409C-BE32-E72D297353CC}">
              <c16:uniqueId val="{00000001-902A-4D5C-9ED8-4E2AF628B37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dia'!$A$23:$B$23</c:f>
              <c:strCache>
                <c:ptCount val="2"/>
                <c:pt idx="0">
                  <c:v>50-59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dia'!$C$23:$U$23</c:f>
              <c:numCache>
                <c:formatCode>0.0</c:formatCode>
                <c:ptCount val="19"/>
                <c:pt idx="0">
                  <c:v>81.599999999999994</c:v>
                </c:pt>
                <c:pt idx="1">
                  <c:v>85</c:v>
                </c:pt>
                <c:pt idx="2">
                  <c:v>85.2</c:v>
                </c:pt>
                <c:pt idx="3">
                  <c:v>84</c:v>
                </c:pt>
                <c:pt idx="4">
                  <c:v>82.1</c:v>
                </c:pt>
                <c:pt idx="5">
                  <c:v>79.8</c:v>
                </c:pt>
                <c:pt idx="6">
                  <c:v>76.599999999999994</c:v>
                </c:pt>
                <c:pt idx="7">
                  <c:v>71.900000000000006</c:v>
                </c:pt>
                <c:pt idx="8">
                  <c:v>66.099999999999994</c:v>
                </c:pt>
                <c:pt idx="9">
                  <c:v>60.1</c:v>
                </c:pt>
                <c:pt idx="10">
                  <c:v>57</c:v>
                </c:pt>
                <c:pt idx="11">
                  <c:v>55.552957836010805</c:v>
                </c:pt>
                <c:pt idx="12">
                  <c:v>54.927032534626065</c:v>
                </c:pt>
                <c:pt idx="13">
                  <c:v>55.1</c:v>
                </c:pt>
                <c:pt idx="14">
                  <c:v>55.631758849972996</c:v>
                </c:pt>
                <c:pt idx="15">
                  <c:v>54.445853387463558</c:v>
                </c:pt>
                <c:pt idx="16">
                  <c:v>51</c:v>
                </c:pt>
                <c:pt idx="17">
                  <c:v>48.009111808005798</c:v>
                </c:pt>
                <c:pt idx="18">
                  <c:v>45.481605776357902</c:v>
                </c:pt>
              </c:numCache>
            </c:numRef>
          </c:val>
          <c:smooth val="0"/>
          <c:extLst>
            <c:ext xmlns:c16="http://schemas.microsoft.com/office/drawing/2014/chart" uri="{C3380CC4-5D6E-409C-BE32-E72D297353CC}">
              <c16:uniqueId val="{00000000-6D67-4A27-91E8-EF05AF82EAB7}"/>
            </c:ext>
          </c:extLst>
        </c:ser>
        <c:ser>
          <c:idx val="1"/>
          <c:order val="1"/>
          <c:tx>
            <c:strRef>
              <c:f>'5.17 dia'!$A$24:$B$24</c:f>
              <c:strCache>
                <c:ptCount val="2"/>
                <c:pt idx="0">
                  <c:v>50-59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dia'!$C$24:$U$24</c:f>
              <c:numCache>
                <c:formatCode>0.0</c:formatCode>
                <c:ptCount val="19"/>
                <c:pt idx="0">
                  <c:v>55.2</c:v>
                </c:pt>
                <c:pt idx="1">
                  <c:v>57.7</c:v>
                </c:pt>
                <c:pt idx="2">
                  <c:v>57.6</c:v>
                </c:pt>
                <c:pt idx="3">
                  <c:v>56.5</c:v>
                </c:pt>
                <c:pt idx="4">
                  <c:v>55.4</c:v>
                </c:pt>
                <c:pt idx="5">
                  <c:v>53.7</c:v>
                </c:pt>
                <c:pt idx="6">
                  <c:v>51.7</c:v>
                </c:pt>
                <c:pt idx="7">
                  <c:v>48.6</c:v>
                </c:pt>
                <c:pt idx="8">
                  <c:v>45.2</c:v>
                </c:pt>
                <c:pt idx="9">
                  <c:v>41.5</c:v>
                </c:pt>
                <c:pt idx="10">
                  <c:v>39.200000000000003</c:v>
                </c:pt>
                <c:pt idx="11">
                  <c:v>38.134717724387954</c:v>
                </c:pt>
                <c:pt idx="12">
                  <c:v>37.350864546581356</c:v>
                </c:pt>
                <c:pt idx="13">
                  <c:v>37</c:v>
                </c:pt>
                <c:pt idx="14">
                  <c:v>36.492997899824303</c:v>
                </c:pt>
                <c:pt idx="15">
                  <c:v>35.171944432592198</c:v>
                </c:pt>
                <c:pt idx="16">
                  <c:v>32.6</c:v>
                </c:pt>
                <c:pt idx="17">
                  <c:v>30.7153931329883</c:v>
                </c:pt>
                <c:pt idx="18">
                  <c:v>28.867207970425198</c:v>
                </c:pt>
              </c:numCache>
            </c:numRef>
          </c:val>
          <c:smooth val="0"/>
          <c:extLst>
            <c:ext xmlns:c16="http://schemas.microsoft.com/office/drawing/2014/chart" uri="{C3380CC4-5D6E-409C-BE32-E72D297353CC}">
              <c16:uniqueId val="{00000001-6D67-4A27-91E8-EF05AF82EAB7}"/>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dia'!$A$25:$B$25</c:f>
              <c:strCache>
                <c:ptCount val="2"/>
                <c:pt idx="0">
                  <c:v>60-64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dia'!$C$25:$U$25</c:f>
              <c:numCache>
                <c:formatCode>0.0</c:formatCode>
                <c:ptCount val="19"/>
                <c:pt idx="0">
                  <c:v>127.4</c:v>
                </c:pt>
                <c:pt idx="1">
                  <c:v>130.19999999999999</c:v>
                </c:pt>
                <c:pt idx="2">
                  <c:v>129</c:v>
                </c:pt>
                <c:pt idx="3">
                  <c:v>126.7</c:v>
                </c:pt>
                <c:pt idx="4">
                  <c:v>123.5</c:v>
                </c:pt>
                <c:pt idx="5">
                  <c:v>119</c:v>
                </c:pt>
                <c:pt idx="6">
                  <c:v>114.4</c:v>
                </c:pt>
                <c:pt idx="7">
                  <c:v>108.9</c:v>
                </c:pt>
                <c:pt idx="8">
                  <c:v>101.8</c:v>
                </c:pt>
                <c:pt idx="9">
                  <c:v>94.7</c:v>
                </c:pt>
                <c:pt idx="10">
                  <c:v>89.3</c:v>
                </c:pt>
                <c:pt idx="11">
                  <c:v>85.180579281791452</c:v>
                </c:pt>
                <c:pt idx="12">
                  <c:v>82.222617332459293</c:v>
                </c:pt>
                <c:pt idx="13">
                  <c:v>80.7</c:v>
                </c:pt>
                <c:pt idx="14">
                  <c:v>79.761222885166603</c:v>
                </c:pt>
                <c:pt idx="15">
                  <c:v>77.430806595514937</c:v>
                </c:pt>
                <c:pt idx="16">
                  <c:v>72.7</c:v>
                </c:pt>
                <c:pt idx="17">
                  <c:v>68.926101258713302</c:v>
                </c:pt>
                <c:pt idx="18">
                  <c:v>65.452833258503006</c:v>
                </c:pt>
              </c:numCache>
            </c:numRef>
          </c:val>
          <c:smooth val="0"/>
          <c:extLst>
            <c:ext xmlns:c16="http://schemas.microsoft.com/office/drawing/2014/chart" uri="{C3380CC4-5D6E-409C-BE32-E72D297353CC}">
              <c16:uniqueId val="{00000000-31A9-4DA7-902C-AFCC9F087858}"/>
            </c:ext>
          </c:extLst>
        </c:ser>
        <c:ser>
          <c:idx val="1"/>
          <c:order val="1"/>
          <c:tx>
            <c:strRef>
              <c:f>'5.17 dia'!$A$26:$B$26</c:f>
              <c:strCache>
                <c:ptCount val="2"/>
                <c:pt idx="0">
                  <c:v>60-64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dia'!$C$26:$U$26</c:f>
              <c:numCache>
                <c:formatCode>0.0</c:formatCode>
                <c:ptCount val="19"/>
                <c:pt idx="0">
                  <c:v>104.8</c:v>
                </c:pt>
                <c:pt idx="1">
                  <c:v>103.4</c:v>
                </c:pt>
                <c:pt idx="2">
                  <c:v>99.9</c:v>
                </c:pt>
                <c:pt idx="3">
                  <c:v>95.8</c:v>
                </c:pt>
                <c:pt idx="4">
                  <c:v>91.3</c:v>
                </c:pt>
                <c:pt idx="5">
                  <c:v>86.7</c:v>
                </c:pt>
                <c:pt idx="6">
                  <c:v>82.8</c:v>
                </c:pt>
                <c:pt idx="7">
                  <c:v>78.3</c:v>
                </c:pt>
                <c:pt idx="8">
                  <c:v>72.7</c:v>
                </c:pt>
                <c:pt idx="9">
                  <c:v>67.2</c:v>
                </c:pt>
                <c:pt idx="10">
                  <c:v>63</c:v>
                </c:pt>
                <c:pt idx="11">
                  <c:v>60.039174488952774</c:v>
                </c:pt>
                <c:pt idx="12">
                  <c:v>57.877724248855252</c:v>
                </c:pt>
                <c:pt idx="13">
                  <c:v>56.8</c:v>
                </c:pt>
                <c:pt idx="14">
                  <c:v>56.296249649640203</c:v>
                </c:pt>
                <c:pt idx="15">
                  <c:v>54.683674424275985</c:v>
                </c:pt>
                <c:pt idx="16">
                  <c:v>51.4</c:v>
                </c:pt>
                <c:pt idx="17">
                  <c:v>48.636736300421497</c:v>
                </c:pt>
                <c:pt idx="18">
                  <c:v>45.970522583151897</c:v>
                </c:pt>
              </c:numCache>
            </c:numRef>
          </c:val>
          <c:smooth val="0"/>
          <c:extLst>
            <c:ext xmlns:c16="http://schemas.microsoft.com/office/drawing/2014/chart" uri="{C3380CC4-5D6E-409C-BE32-E72D297353CC}">
              <c16:uniqueId val="{00000001-31A9-4DA7-902C-AFCC9F087858}"/>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'5.17 dia'!$A$27:$B$27</c:f>
              <c:strCache>
                <c:ptCount val="2"/>
                <c:pt idx="0">
                  <c:v>Samtliga</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dia'!$C$27:$U$27</c:f>
              <c:numCache>
                <c:formatCode>0.0</c:formatCode>
                <c:ptCount val="19"/>
                <c:pt idx="0">
                  <c:v>48.4</c:v>
                </c:pt>
                <c:pt idx="1">
                  <c:v>51.4</c:v>
                </c:pt>
                <c:pt idx="2">
                  <c:v>52</c:v>
                </c:pt>
                <c:pt idx="3">
                  <c:v>51.2</c:v>
                </c:pt>
                <c:pt idx="4">
                  <c:v>49.9</c:v>
                </c:pt>
                <c:pt idx="5">
                  <c:v>48.2</c:v>
                </c:pt>
                <c:pt idx="6">
                  <c:v>46.1</c:v>
                </c:pt>
                <c:pt idx="7">
                  <c:v>42.9</c:v>
                </c:pt>
                <c:pt idx="8">
                  <c:v>39.1</c:v>
                </c:pt>
                <c:pt idx="9">
                  <c:v>34.9</c:v>
                </c:pt>
                <c:pt idx="10">
                  <c:v>32.700000000000003</c:v>
                </c:pt>
                <c:pt idx="11">
                  <c:v>31.9995534425756</c:v>
                </c:pt>
                <c:pt idx="12">
                  <c:v>31.950979791716918</c:v>
                </c:pt>
                <c:pt idx="13">
                  <c:v>32.799999999999997</c:v>
                </c:pt>
                <c:pt idx="14">
                  <c:v>33.822954306064901</c:v>
                </c:pt>
                <c:pt idx="15">
                  <c:v>33.577369845442036</c:v>
                </c:pt>
                <c:pt idx="16">
                  <c:v>31.6</c:v>
                </c:pt>
                <c:pt idx="17">
                  <c:v>29.858447041643501</c:v>
                </c:pt>
                <c:pt idx="18">
                  <c:v>28.294398016007499</c:v>
                </c:pt>
              </c:numCache>
            </c:numRef>
          </c:val>
          <c:smooth val="0"/>
          <c:extLst>
            <c:ext xmlns:c16="http://schemas.microsoft.com/office/drawing/2014/chart" uri="{C3380CC4-5D6E-409C-BE32-E72D297353CC}">
              <c16:uniqueId val="{00000000-EC18-4190-A4CC-BA61C2565991}"/>
            </c:ext>
          </c:extLst>
        </c:ser>
        <c:ser>
          <c:idx val="1"/>
          <c:order val="1"/>
          <c:tx>
            <c:strRef>
              <c:f>'5.17 dia'!$A$28:$B$28</c:f>
              <c:strCache>
                <c:ptCount val="2"/>
                <c:pt idx="0">
                  <c:v>Samtliga</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'5.17 dia'!$C$14:$U$14</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'5.17 dia'!$C$28:$U$28</c:f>
              <c:numCache>
                <c:formatCode>0.0</c:formatCode>
                <c:ptCount val="19"/>
                <c:pt idx="0">
                  <c:v>33.1</c:v>
                </c:pt>
                <c:pt idx="1">
                  <c:v>34.700000000000003</c:v>
                </c:pt>
                <c:pt idx="2">
                  <c:v>34.799999999999997</c:v>
                </c:pt>
                <c:pt idx="3">
                  <c:v>34</c:v>
                </c:pt>
                <c:pt idx="4">
                  <c:v>33</c:v>
                </c:pt>
                <c:pt idx="5">
                  <c:v>31.9</c:v>
                </c:pt>
                <c:pt idx="6">
                  <c:v>30.6</c:v>
                </c:pt>
                <c:pt idx="7">
                  <c:v>28.8</c:v>
                </c:pt>
                <c:pt idx="8">
                  <c:v>26.7</c:v>
                </c:pt>
                <c:pt idx="9">
                  <c:v>24.2</c:v>
                </c:pt>
                <c:pt idx="10">
                  <c:v>22.7</c:v>
                </c:pt>
                <c:pt idx="11">
                  <c:v>22.115512384756244</c:v>
                </c:pt>
                <c:pt idx="12">
                  <c:v>21.819598120731587</c:v>
                </c:pt>
                <c:pt idx="13">
                  <c:v>22.1</c:v>
                </c:pt>
                <c:pt idx="14">
                  <c:v>22.414622033895199</c:v>
                </c:pt>
                <c:pt idx="15">
                  <c:v>22.085182909684736</c:v>
                </c:pt>
                <c:pt idx="16">
                  <c:v>20.9</c:v>
                </c:pt>
                <c:pt idx="17">
                  <c:v>19.787983681759801</c:v>
                </c:pt>
                <c:pt idx="18">
                  <c:v>18.796523854514099</c:v>
                </c:pt>
              </c:numCache>
            </c:numRef>
          </c:val>
          <c:smooth val="0"/>
          <c:extLst>
            <c:ext xmlns:c16="http://schemas.microsoft.com/office/drawing/2014/chart" uri="{C3380CC4-5D6E-409C-BE32-E72D297353CC}">
              <c16:uniqueId val="{00000001-EC18-4190-A4CC-BA61C256599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'5.18 dia'!$B$9:$B$10</c:f>
              <c:strCache>
                <c:ptCount val="2"/>
                <c:pt idx="0">
                  <c:v>16-19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dia'!$B$11:$B$245</c:f>
              <c:numCache>
                <c:formatCode>0.0</c:formatCode>
                <c:ptCount val="235"/>
                <c:pt idx="0">
                  <c:v>0.2516942736008374</c:v>
                </c:pt>
                <c:pt idx="1">
                  <c:v>0.25752173246214244</c:v>
                </c:pt>
                <c:pt idx="2">
                  <c:v>0.26655382377178438</c:v>
                </c:pt>
                <c:pt idx="3">
                  <c:v>0.27036734319933459</c:v>
                </c:pt>
                <c:pt idx="4">
                  <c:v>0.28365103466889835</c:v>
                </c:pt>
                <c:pt idx="5">
                  <c:v>0.29104687705013049</c:v>
                </c:pt>
                <c:pt idx="6">
                  <c:v>0.29816386455871419</c:v>
                </c:pt>
                <c:pt idx="7">
                  <c:v>0.30903785126638816</c:v>
                </c:pt>
                <c:pt idx="8">
                  <c:v>0.31818230205687548</c:v>
                </c:pt>
                <c:pt idx="9">
                  <c:v>0.32794826171729335</c:v>
                </c:pt>
                <c:pt idx="10">
                  <c:v>0.33461512379101754</c:v>
                </c:pt>
                <c:pt idx="11">
                  <c:v>0.34150326588155755</c:v>
                </c:pt>
                <c:pt idx="12">
                  <c:v>0.3515921804053988</c:v>
                </c:pt>
                <c:pt idx="13">
                  <c:v>0.3652764547737759</c:v>
                </c:pt>
                <c:pt idx="14">
                  <c:v>0.37439174647745216</c:v>
                </c:pt>
                <c:pt idx="15">
                  <c:v>0.38499157067612882</c:v>
                </c:pt>
                <c:pt idx="16">
                  <c:v>0.38931565977429788</c:v>
                </c:pt>
                <c:pt idx="17">
                  <c:v>0.39844516335016905</c:v>
                </c:pt>
                <c:pt idx="18">
                  <c:v>0.41285703670107954</c:v>
                </c:pt>
                <c:pt idx="19">
                  <c:v>0.42420311721294129</c:v>
                </c:pt>
                <c:pt idx="20">
                  <c:v>0.43243579665687343</c:v>
                </c:pt>
                <c:pt idx="21">
                  <c:v>0.44727349377324782</c:v>
                </c:pt>
                <c:pt idx="22">
                  <c:v>0.46399643371534205</c:v>
                </c:pt>
                <c:pt idx="23">
                  <c:v>0.4723870733666779</c:v>
                </c:pt>
                <c:pt idx="24">
                  <c:v>0.48508914354905153</c:v>
                </c:pt>
                <c:pt idx="25">
                  <c:v>0.49457290715269742</c:v>
                </c:pt>
                <c:pt idx="26">
                  <c:v>0.49518201171578419</c:v>
                </c:pt>
                <c:pt idx="27">
                  <c:v>0.50723288818921042</c:v>
                </c:pt>
                <c:pt idx="28">
                  <c:v>0.51748721974285194</c:v>
                </c:pt>
                <c:pt idx="29">
                  <c:v>0.52007198583515402</c:v>
                </c:pt>
                <c:pt idx="30">
                  <c:v>0.52095064194296248</c:v>
                </c:pt>
                <c:pt idx="31">
                  <c:v>0.52637017509942208</c:v>
                </c:pt>
                <c:pt idx="32">
                  <c:v>0.53080519924060554</c:v>
                </c:pt>
                <c:pt idx="33">
                  <c:v>0.53230176214213931</c:v>
                </c:pt>
                <c:pt idx="34">
                  <c:v>0.52522758035920114</c:v>
                </c:pt>
                <c:pt idx="35">
                  <c:v>0.52947262577176635</c:v>
                </c:pt>
                <c:pt idx="36">
                  <c:v>0.5283698151298204</c:v>
                </c:pt>
                <c:pt idx="37">
                  <c:v>0.52679423813358917</c:v>
                </c:pt>
                <c:pt idx="38">
                  <c:v>0.53317428125391986</c:v>
                </c:pt>
                <c:pt idx="39">
                  <c:v>0.53099331930278093</c:v>
                </c:pt>
                <c:pt idx="40">
                  <c:v>0.52960478965848201</c:v>
                </c:pt>
                <c:pt idx="41">
                  <c:v>0.53005359215628167</c:v>
                </c:pt>
                <c:pt idx="42">
                  <c:v>0.52265399550008751</c:v>
                </c:pt>
                <c:pt idx="43">
                  <c:v>0.51209888949727367</c:v>
                </c:pt>
                <c:pt idx="44">
                  <c:v>0.50612203170812498</c:v>
                </c:pt>
                <c:pt idx="45">
                  <c:v>0.49434279254267738</c:v>
                </c:pt>
                <c:pt idx="46">
                  <c:v>0.48998944715376347</c:v>
                </c:pt>
                <c:pt idx="47">
                  <c:v>0.4782845723466691</c:v>
                </c:pt>
                <c:pt idx="48">
                  <c:v>0.46088181540040501</c:v>
                </c:pt>
                <c:pt idx="49">
                  <c:v>0.44578245683121309</c:v>
                </c:pt>
                <c:pt idx="50">
                  <c:v>0.43355446051082069</c:v>
                </c:pt>
                <c:pt idx="51">
                  <c:v>0.41482558850424767</c:v>
                </c:pt>
                <c:pt idx="52">
                  <c:v>0.39810049878988613</c:v>
                </c:pt>
                <c:pt idx="53">
                  <c:v>0.38544941759678475</c:v>
                </c:pt>
                <c:pt idx="54">
                  <c:v>0.37089292632274212</c:v>
                </c:pt>
                <c:pt idx="55">
                  <c:v>0.35639174833628157</c:v>
                </c:pt>
                <c:pt idx="56">
                  <c:v>0.3434906715667842</c:v>
                </c:pt>
                <c:pt idx="57">
                  <c:v>0.33266356367989458</c:v>
                </c:pt>
                <c:pt idx="58">
                  <c:v>0.32017727355803799</c:v>
                </c:pt>
                <c:pt idx="59">
                  <c:v>0.30787351617742426</c:v>
                </c:pt>
                <c:pt idx="60">
                  <c:v>0.29965964324706557</c:v>
                </c:pt>
                <c:pt idx="61">
                  <c:v>0.29411363922304912</c:v>
                </c:pt>
                <c:pt idx="62">
                  <c:v>0.28208745527013829</c:v>
                </c:pt>
                <c:pt idx="63">
                  <c:v>0.27588215414816891</c:v>
                </c:pt>
                <c:pt idx="64">
                  <c:v>0.27263948793878806</c:v>
                </c:pt>
                <c:pt idx="65">
                  <c:v>0.26850907229764698</c:v>
                </c:pt>
                <c:pt idx="66">
                  <c:v>0.26623763288485686</c:v>
                </c:pt>
                <c:pt idx="67">
                  <c:v>0.26158181797479019</c:v>
                </c:pt>
                <c:pt idx="68">
                  <c:v>0.25781980765679724</c:v>
                </c:pt>
                <c:pt idx="69">
                  <c:v>0.25420728979394147</c:v>
                </c:pt>
                <c:pt idx="70">
                  <c:v>0.25306857291759494</c:v>
                </c:pt>
                <c:pt idx="71">
                  <c:v>0.25271290865113405</c:v>
                </c:pt>
                <c:pt idx="72">
                  <c:v>0.25482323852179634</c:v>
                </c:pt>
                <c:pt idx="73">
                  <c:v>0.25130896485930654</c:v>
                </c:pt>
                <c:pt idx="74">
                  <c:v>0.25015009688577722</c:v>
                </c:pt>
                <c:pt idx="75">
                  <c:v>0.24514415840398074</c:v>
                </c:pt>
                <c:pt idx="76">
                  <c:v>0.23423171537630155</c:v>
                </c:pt>
                <c:pt idx="77">
                  <c:v>0.22695449798203465</c:v>
                </c:pt>
                <c:pt idx="78">
                  <c:v>0.22067608387385218</c:v>
                </c:pt>
                <c:pt idx="79">
                  <c:v>0.22288861341428598</c:v>
                </c:pt>
                <c:pt idx="80">
                  <c:v>0.22296336149428769</c:v>
                </c:pt>
                <c:pt idx="81">
                  <c:v>0.22659838247267949</c:v>
                </c:pt>
                <c:pt idx="82">
                  <c:v>0.22826933357813622</c:v>
                </c:pt>
                <c:pt idx="83">
                  <c:v>0.22762788459159092</c:v>
                </c:pt>
                <c:pt idx="84">
                  <c:v>0.22806859592711684</c:v>
                </c:pt>
                <c:pt idx="85">
                  <c:v>0.22603439677851891</c:v>
                </c:pt>
                <c:pt idx="86">
                  <c:v>0.22858248394349073</c:v>
                </c:pt>
                <c:pt idx="87">
                  <c:v>0.23621841060192392</c:v>
                </c:pt>
                <c:pt idx="88">
                  <c:v>0.24431221351546739</c:v>
                </c:pt>
                <c:pt idx="89">
                  <c:v>0.24817127333001801</c:v>
                </c:pt>
                <c:pt idx="90">
                  <c:v>0.25158607486791162</c:v>
                </c:pt>
                <c:pt idx="91">
                  <c:v>0.25057948319097662</c:v>
                </c:pt>
                <c:pt idx="92">
                  <c:v>0.24827951665127457</c:v>
                </c:pt>
                <c:pt idx="93">
                  <c:v>0.24389706919942905</c:v>
                </c:pt>
                <c:pt idx="94">
                  <c:v>0.24050823724652964</c:v>
                </c:pt>
                <c:pt idx="95">
                  <c:v>0.23342514385333854</c:v>
                </c:pt>
                <c:pt idx="96">
                  <c:v>0.22785050405569165</c:v>
                </c:pt>
                <c:pt idx="97">
                  <c:v>0.22944849115504681</c:v>
                </c:pt>
                <c:pt idx="98">
                  <c:v>0.2242312061202425</c:v>
                </c:pt>
                <c:pt idx="99">
                  <c:v>0.21993000929841355</c:v>
                </c:pt>
                <c:pt idx="100">
                  <c:v>0.21837490926889547</c:v>
                </c:pt>
                <c:pt idx="101">
                  <c:v>0.21591381841912063</c:v>
                </c:pt>
                <c:pt idx="102">
                  <c:v>0.2103966063028421</c:v>
                </c:pt>
                <c:pt idx="103">
                  <c:v>0.20387088255309641</c:v>
                </c:pt>
                <c:pt idx="104">
                  <c:v>0.19923747331917116</c:v>
                </c:pt>
                <c:pt idx="105">
                  <c:v>0.19934300512049688</c:v>
                </c:pt>
                <c:pt idx="106">
                  <c:v>0.19798207607960075</c:v>
                </c:pt>
                <c:pt idx="107">
                  <c:v>0.19709298509296488</c:v>
                </c:pt>
                <c:pt idx="108">
                  <c:v>0.19575472808508435</c:v>
                </c:pt>
                <c:pt idx="109">
                  <c:v>0.19093418317525368</c:v>
                </c:pt>
                <c:pt idx="110">
                  <c:v>0.19020412110272134</c:v>
                </c:pt>
                <c:pt idx="111">
                  <c:v>0.18486849389525814</c:v>
                </c:pt>
                <c:pt idx="112">
                  <c:v>0.17736104880516759</c:v>
                </c:pt>
                <c:pt idx="113">
                  <c:v>0.17339367195014863</c:v>
                </c:pt>
                <c:pt idx="114">
                  <c:v>0.17157417040322709</c:v>
                </c:pt>
                <c:pt idx="115">
                  <c:v>0.16863495739209147</c:v>
                </c:pt>
                <c:pt idx="116">
                  <c:v>0.16492285029937717</c:v>
                </c:pt>
                <c:pt idx="117">
                  <c:v>0.15822035079835864</c:v>
                </c:pt>
                <c:pt idx="118">
                  <c:v>0.15424836033299394</c:v>
                </c:pt>
                <c:pt idx="119">
                  <c:v>0.1525320753607225</c:v>
                </c:pt>
                <c:pt idx="120">
                  <c:v>0.14611702756951533</c:v>
                </c:pt>
                <c:pt idx="121">
                  <c:v>0.14142119424436386</c:v>
                </c:pt>
                <c:pt idx="122">
                  <c:v>0.13409249485224034</c:v>
                </c:pt>
                <c:pt idx="123">
                  <c:v>0.13250085717391849</c:v>
                </c:pt>
                <c:pt idx="124">
                  <c:v>0.13152239621303866</c:v>
                </c:pt>
                <c:pt idx="125">
                  <c:v>0.12885849515506342</c:v>
                </c:pt>
                <c:pt idx="126">
                  <c:v>0.12743030542062242</c:v>
                </c:pt>
                <c:pt idx="127">
                  <c:v>0.12727275780141545</c:v>
                </c:pt>
                <c:pt idx="128">
                  <c:v>0.12805447168499576</c:v>
                </c:pt>
                <c:pt idx="129">
                  <c:v>0.12771011990388281</c:v>
                </c:pt>
                <c:pt idx="130">
                  <c:v>0.1278759090080418</c:v>
                </c:pt>
                <c:pt idx="131">
                  <c:v>0.12666458287242918</c:v>
                </c:pt>
                <c:pt idx="132">
                  <c:v>0.12776097261494851</c:v>
                </c:pt>
                <c:pt idx="133">
                  <c:v>0.12459461103215216</c:v>
                </c:pt>
                <c:pt idx="134">
                  <c:v>0.12626456844499595</c:v>
                </c:pt>
                <c:pt idx="135">
                  <c:v>0.12654000223360731</c:v>
                </c:pt>
                <c:pt idx="136">
                  <c:v>0.12386268943188672</c:v>
                </c:pt>
                <c:pt idx="137">
                  <c:v>0.12305013970635216</c:v>
                </c:pt>
                <c:pt idx="138">
                  <c:v>0.12159472009779231</c:v>
                </c:pt>
                <c:pt idx="139">
                  <c:v>0.12074380122446229</c:v>
                </c:pt>
                <c:pt idx="140">
                  <c:v>0.1215926991064545</c:v>
                </c:pt>
                <c:pt idx="141">
                  <c:v>0.123607780849963</c:v>
                </c:pt>
                <c:pt idx="142">
                  <c:v>0.12362988958888751</c:v>
                </c:pt>
                <c:pt idx="143">
                  <c:v>0.1224560076069979</c:v>
                </c:pt>
                <c:pt idx="144">
                  <c:v>0.12245708518488084</c:v>
                </c:pt>
                <c:pt idx="145">
                  <c:v>0.12710902969391161</c:v>
                </c:pt>
                <c:pt idx="146">
                  <c:v>0.13078760250146196</c:v>
                </c:pt>
                <c:pt idx="147">
                  <c:v>0.13511779111822012</c:v>
                </c:pt>
                <c:pt idx="148">
                  <c:v>0.13971337007308016</c:v>
                </c:pt>
                <c:pt idx="149">
                  <c:v>0.14319495269946075</c:v>
                </c:pt>
                <c:pt idx="150">
                  <c:v>0.14789603025798254</c:v>
                </c:pt>
                <c:pt idx="151">
                  <c:v>0.15347741221378181</c:v>
                </c:pt>
                <c:pt idx="152">
                  <c:v>0.15602207652207725</c:v>
                </c:pt>
                <c:pt idx="153">
                  <c:v>0.1558455894809592</c:v>
                </c:pt>
                <c:pt idx="154">
                  <c:v>0.15628520548937619</c:v>
                </c:pt>
                <c:pt idx="155">
                  <c:v>0.15778792658904039</c:v>
                </c:pt>
                <c:pt idx="156">
                  <c:v>0.15962509044178391</c:v>
                </c:pt>
                <c:pt idx="157">
                  <c:v>0.1616592369323922</c:v>
                </c:pt>
                <c:pt idx="158">
                  <c:v>0.16246501829669097</c:v>
                </c:pt>
                <c:pt idx="159">
                  <c:v>0.16122266168399693</c:v>
                </c:pt>
                <c:pt idx="160">
                  <c:v>0.16306644910819784</c:v>
                </c:pt>
                <c:pt idx="161">
                  <c:v>0.16145686604467438</c:v>
                </c:pt>
                <c:pt idx="162">
                  <c:v>0.16234315794250448</c:v>
                </c:pt>
                <c:pt idx="163">
                  <c:v>0.16155630197729193</c:v>
                </c:pt>
                <c:pt idx="164">
                  <c:v>0.16362311790736611</c:v>
                </c:pt>
                <c:pt idx="165">
                  <c:v>0.1686064448661779</c:v>
                </c:pt>
                <c:pt idx="166">
                  <c:v>0.16868452560552102</c:v>
                </c:pt>
                <c:pt idx="167">
                  <c:v>0.17389256947350057</c:v>
                </c:pt>
                <c:pt idx="168">
                  <c:v>0.17837998751099376</c:v>
                </c:pt>
                <c:pt idx="169">
                  <c:v>0.18137255283585715</c:v>
                </c:pt>
                <c:pt idx="170">
                  <c:v>0.1850456635731702</c:v>
                </c:pt>
                <c:pt idx="171">
                  <c:v>0.18366512841894989</c:v>
                </c:pt>
                <c:pt idx="172">
                  <c:v>0.18274658717202547</c:v>
                </c:pt>
                <c:pt idx="173">
                  <c:v>0.18765647049690731</c:v>
                </c:pt>
                <c:pt idx="174">
                  <c:v>0.18665893862171351</c:v>
                </c:pt>
                <c:pt idx="175">
                  <c:v>0.18602256983561605</c:v>
                </c:pt>
                <c:pt idx="176">
                  <c:v>0.18350780604789721</c:v>
                </c:pt>
                <c:pt idx="177">
                  <c:v>0.18214592468239818</c:v>
                </c:pt>
                <c:pt idx="178">
                  <c:v>0.18664658675129878</c:v>
                </c:pt>
                <c:pt idx="179">
                  <c:v>0.18738788766663866</c:v>
                </c:pt>
                <c:pt idx="180">
                  <c:v>0.18544188315538893</c:v>
                </c:pt>
                <c:pt idx="181">
                  <c:v>0.18624313470061074</c:v>
                </c:pt>
                <c:pt idx="182">
                  <c:v>0.190825003993074</c:v>
                </c:pt>
                <c:pt idx="183">
                  <c:v>0.19800485992490105</c:v>
                </c:pt>
                <c:pt idx="184">
                  <c:v>0.19991758804935789</c:v>
                </c:pt>
                <c:pt idx="185">
                  <c:v>0.20405448648863747</c:v>
                </c:pt>
                <c:pt idx="186">
                  <c:v>0.21145361813429953</c:v>
                </c:pt>
                <c:pt idx="187">
                  <c:v>0.21737894315141962</c:v>
                </c:pt>
                <c:pt idx="188">
                  <c:v>0.22095953789126097</c:v>
                </c:pt>
                <c:pt idx="189">
                  <c:v>0.22311102726157911</c:v>
                </c:pt>
                <c:pt idx="190">
                  <c:v>0.22736916429904344</c:v>
                </c:pt>
                <c:pt idx="191">
                  <c:v>0.23063363448237226</c:v>
                </c:pt>
                <c:pt idx="192">
                  <c:v>0.23509405264517261</c:v>
                </c:pt>
                <c:pt idx="193">
                  <c:v>0.23772419522238261</c:v>
                </c:pt>
                <c:pt idx="194">
                  <c:v>0.23735428494250574</c:v>
                </c:pt>
                <c:pt idx="195">
                  <c:v>0.23959842858196734</c:v>
                </c:pt>
                <c:pt idx="196">
                  <c:v>0.24245025311216531</c:v>
                </c:pt>
                <c:pt idx="197">
                  <c:v>0.24140275694836066</c:v>
                </c:pt>
                <c:pt idx="198">
                  <c:v>0.23988361359372809</c:v>
                </c:pt>
                <c:pt idx="199">
                  <c:v>0.24515484362367163</c:v>
                </c:pt>
                <c:pt idx="200">
                  <c:v>0.25435885332773273</c:v>
                </c:pt>
                <c:pt idx="201">
                  <c:v>0.25642946827907359</c:v>
                </c:pt>
                <c:pt idx="202">
                  <c:v>0.25623007935005604</c:v>
                </c:pt>
                <c:pt idx="203">
                  <c:v>0.25694455994012705</c:v>
                </c:pt>
                <c:pt idx="204">
                  <c:v>0.25813411372150308</c:v>
                </c:pt>
                <c:pt idx="205">
                  <c:v>0.26260620946043056</c:v>
                </c:pt>
                <c:pt idx="206">
                  <c:v>0.26073045516242643</c:v>
                </c:pt>
                <c:pt idx="207">
                  <c:v>0.26002233769998423</c:v>
                </c:pt>
                <c:pt idx="208">
                  <c:v>0.26536479825413917</c:v>
                </c:pt>
                <c:pt idx="209">
                  <c:v>0.26646200937182218</c:v>
                </c:pt>
                <c:pt idx="210">
                  <c:v>0.26832302101330247</c:v>
                </c:pt>
                <c:pt idx="211">
                  <c:v>0.26421944383850676</c:v>
                </c:pt>
                <c:pt idx="212">
                  <c:v>0.26232751170740787</c:v>
                </c:pt>
                <c:pt idx="213">
                  <c:v>0.26165556006922469</c:v>
                </c:pt>
                <c:pt idx="214">
                  <c:v>0.26096337139704673</c:v>
                </c:pt>
                <c:pt idx="215">
                  <c:v>0.2620574787333092</c:v>
                </c:pt>
                <c:pt idx="216">
                  <c:v>0.26786398787588522</c:v>
                </c:pt>
                <c:pt idx="217">
                  <c:v>0.27025534390868144</c:v>
                </c:pt>
                <c:pt idx="218">
                  <c:v>0.26870368674697781</c:v>
                </c:pt>
                <c:pt idx="219">
                  <c:v>0.27091109254510087</c:v>
                </c:pt>
                <c:pt idx="220">
                  <c:v>0.26701428642331321</c:v>
                </c:pt>
                <c:pt idx="221">
                  <c:v>0.26573924491927603</c:v>
                </c:pt>
                <c:pt idx="222">
                  <c:v>0.26647756435100128</c:v>
                </c:pt>
                <c:pt idx="223">
                  <c:v>0.26890305855789937</c:v>
                </c:pt>
                <c:pt idx="224">
                  <c:v>0.26683944849442415</c:v>
                </c:pt>
                <c:pt idx="225">
                  <c:v>0.27042904969054493</c:v>
                </c:pt>
                <c:pt idx="226">
                  <c:v>0.2711324247404564</c:v>
                </c:pt>
                <c:pt idx="227">
                  <c:v>0.26811800387912343</c:v>
                </c:pt>
                <c:pt idx="228">
                  <c:v>0.26443219441065247</c:v>
                </c:pt>
                <c:pt idx="229">
                  <c:v>0.2571100522465351</c:v>
                </c:pt>
                <c:pt idx="230">
                  <c:v>0.26193871727584128</c:v>
                </c:pt>
                <c:pt idx="231">
                  <c:v>0.25926379699406787</c:v>
                </c:pt>
                <c:pt idx="232">
                  <c:v>0.25727026834824701</c:v>
                </c:pt>
                <c:pt idx="233">
                  <c:v>0.25711239075380032</c:v>
                </c:pt>
                <c:pt idx="234">
                  <c:v>0.25682843356199431</c:v>
                </c:pt>
              </c:numCache>
            </c:numRef>
          </c:val>
          <c:smooth val="0"/>
          <c:extLst>
            <c:ext xmlns:c16="http://schemas.microsoft.com/office/drawing/2014/chart" uri="{C3380CC4-5D6E-409C-BE32-E72D297353CC}">
              <c16:uniqueId val="{00000000-2728-4957-A807-0371698111B1}"/>
            </c:ext>
          </c:extLst>
        </c:ser>
        <c:ser>
          <c:idx val="1"/>
          <c:order val="1"/>
          <c:tx>
            <c:strRef>
              <c:f>'5.18 dia'!$C$9:$C$10</c:f>
              <c:strCache>
                <c:ptCount val="2"/>
                <c:pt idx="0">
                  <c:v>16-19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dia'!$C$11:$C$245</c:f>
              <c:numCache>
                <c:formatCode>0.0</c:formatCode>
                <c:ptCount val="235"/>
                <c:pt idx="0">
                  <c:v>0.21659539722381832</c:v>
                </c:pt>
                <c:pt idx="1">
                  <c:v>0.21907118355282054</c:v>
                </c:pt>
                <c:pt idx="2">
                  <c:v>0.22401612454150374</c:v>
                </c:pt>
                <c:pt idx="3">
                  <c:v>0.22860345722629083</c:v>
                </c:pt>
                <c:pt idx="4">
                  <c:v>0.23664965481651792</c:v>
                </c:pt>
                <c:pt idx="5">
                  <c:v>0.23800508391119435</c:v>
                </c:pt>
                <c:pt idx="6">
                  <c:v>0.24241178610403782</c:v>
                </c:pt>
                <c:pt idx="7">
                  <c:v>0.24862213608943862</c:v>
                </c:pt>
                <c:pt idx="8">
                  <c:v>0.2499205890291063</c:v>
                </c:pt>
                <c:pt idx="9">
                  <c:v>0.25496162191922794</c:v>
                </c:pt>
                <c:pt idx="10">
                  <c:v>0.26526584860036306</c:v>
                </c:pt>
                <c:pt idx="11">
                  <c:v>0.27266727759317644</c:v>
                </c:pt>
                <c:pt idx="12">
                  <c:v>0.28724494364540509</c:v>
                </c:pt>
                <c:pt idx="13">
                  <c:v>0.29441805167903373</c:v>
                </c:pt>
                <c:pt idx="14">
                  <c:v>0.30157119225622331</c:v>
                </c:pt>
                <c:pt idx="15">
                  <c:v>0.30630070920492175</c:v>
                </c:pt>
                <c:pt idx="16">
                  <c:v>0.31012468379717845</c:v>
                </c:pt>
                <c:pt idx="17">
                  <c:v>0.32226813057354603</c:v>
                </c:pt>
                <c:pt idx="18">
                  <c:v>0.33239599073865639</c:v>
                </c:pt>
                <c:pt idx="19">
                  <c:v>0.34198259167709222</c:v>
                </c:pt>
                <c:pt idx="20">
                  <c:v>0.3467104353250331</c:v>
                </c:pt>
                <c:pt idx="21">
                  <c:v>0.35101815302860562</c:v>
                </c:pt>
                <c:pt idx="22">
                  <c:v>0.35749256209115632</c:v>
                </c:pt>
                <c:pt idx="23">
                  <c:v>0.36029494140081503</c:v>
                </c:pt>
                <c:pt idx="24">
                  <c:v>0.36193752067109652</c:v>
                </c:pt>
                <c:pt idx="25">
                  <c:v>0.36431379266458502</c:v>
                </c:pt>
                <c:pt idx="26">
                  <c:v>0.36493884640696417</c:v>
                </c:pt>
                <c:pt idx="27">
                  <c:v>0.36744438181876926</c:v>
                </c:pt>
                <c:pt idx="28">
                  <c:v>0.36771334373905012</c:v>
                </c:pt>
                <c:pt idx="29">
                  <c:v>0.36310742351206055</c:v>
                </c:pt>
                <c:pt idx="30">
                  <c:v>0.36071748252913066</c:v>
                </c:pt>
                <c:pt idx="31">
                  <c:v>0.35606140953514653</c:v>
                </c:pt>
                <c:pt idx="32">
                  <c:v>0.35728789303966468</c:v>
                </c:pt>
                <c:pt idx="33">
                  <c:v>0.35933309321389362</c:v>
                </c:pt>
                <c:pt idx="34">
                  <c:v>0.35515761199782125</c:v>
                </c:pt>
                <c:pt idx="35">
                  <c:v>0.35309354517015118</c:v>
                </c:pt>
                <c:pt idx="36">
                  <c:v>0.35214166102205163</c:v>
                </c:pt>
                <c:pt idx="37">
                  <c:v>0.35448220187623958</c:v>
                </c:pt>
                <c:pt idx="38">
                  <c:v>0.35676808637578128</c:v>
                </c:pt>
                <c:pt idx="39">
                  <c:v>0.35689112155607899</c:v>
                </c:pt>
                <c:pt idx="40">
                  <c:v>0.35252050408132479</c:v>
                </c:pt>
                <c:pt idx="41">
                  <c:v>0.35031595499757706</c:v>
                </c:pt>
                <c:pt idx="42">
                  <c:v>0.3459900969707238</c:v>
                </c:pt>
                <c:pt idx="43">
                  <c:v>0.34056790024793698</c:v>
                </c:pt>
                <c:pt idx="44">
                  <c:v>0.3356290590545235</c:v>
                </c:pt>
                <c:pt idx="45">
                  <c:v>0.32830982060852704</c:v>
                </c:pt>
                <c:pt idx="46">
                  <c:v>0.31776087440430012</c:v>
                </c:pt>
                <c:pt idx="47">
                  <c:v>0.31075670063324984</c:v>
                </c:pt>
                <c:pt idx="48">
                  <c:v>0.30051699694147577</c:v>
                </c:pt>
                <c:pt idx="49">
                  <c:v>0.29514452725748475</c:v>
                </c:pt>
                <c:pt idx="50">
                  <c:v>0.28972532238963533</c:v>
                </c:pt>
                <c:pt idx="51">
                  <c:v>0.28370884844905969</c:v>
                </c:pt>
                <c:pt idx="52">
                  <c:v>0.28060294653670237</c:v>
                </c:pt>
                <c:pt idx="53">
                  <c:v>0.27385469056684802</c:v>
                </c:pt>
                <c:pt idx="54">
                  <c:v>0.26785942376448701</c:v>
                </c:pt>
                <c:pt idx="55">
                  <c:v>0.26016695812303353</c:v>
                </c:pt>
                <c:pt idx="56">
                  <c:v>0.25437814298110739</c:v>
                </c:pt>
                <c:pt idx="57">
                  <c:v>0.24722501130651067</c:v>
                </c:pt>
                <c:pt idx="58">
                  <c:v>0.24392511073117124</c:v>
                </c:pt>
                <c:pt idx="59">
                  <c:v>0.2425165127549094</c:v>
                </c:pt>
                <c:pt idx="60">
                  <c:v>0.24022899606205556</c:v>
                </c:pt>
                <c:pt idx="61">
                  <c:v>0.23536571383212354</c:v>
                </c:pt>
                <c:pt idx="62">
                  <c:v>0.22873465351973413</c:v>
                </c:pt>
                <c:pt idx="63">
                  <c:v>0.22591671675748706</c:v>
                </c:pt>
                <c:pt idx="64">
                  <c:v>0.22238069308389269</c:v>
                </c:pt>
                <c:pt idx="65">
                  <c:v>0.21897554587812529</c:v>
                </c:pt>
                <c:pt idx="66">
                  <c:v>0.21405396733284215</c:v>
                </c:pt>
                <c:pt idx="67">
                  <c:v>0.21197207143351082</c:v>
                </c:pt>
                <c:pt idx="68">
                  <c:v>0.20893986569161924</c:v>
                </c:pt>
                <c:pt idx="69">
                  <c:v>0.205158671930082</c:v>
                </c:pt>
                <c:pt idx="70">
                  <c:v>0.20673185825271187</c:v>
                </c:pt>
                <c:pt idx="71">
                  <c:v>0.20255021271330001</c:v>
                </c:pt>
                <c:pt idx="72">
                  <c:v>0.19891832227233142</c:v>
                </c:pt>
                <c:pt idx="73">
                  <c:v>0.19752721794884931</c:v>
                </c:pt>
                <c:pt idx="74">
                  <c:v>0.19595243300791831</c:v>
                </c:pt>
                <c:pt idx="75">
                  <c:v>0.19290421760249671</c:v>
                </c:pt>
                <c:pt idx="76">
                  <c:v>0.19075514256642281</c:v>
                </c:pt>
                <c:pt idx="77">
                  <c:v>0.18934016870172113</c:v>
                </c:pt>
                <c:pt idx="78">
                  <c:v>0.18752524768762416</c:v>
                </c:pt>
                <c:pt idx="79">
                  <c:v>0.19071670660146614</c:v>
                </c:pt>
                <c:pt idx="80">
                  <c:v>0.18994147001333092</c:v>
                </c:pt>
                <c:pt idx="81">
                  <c:v>0.19231393754932652</c:v>
                </c:pt>
                <c:pt idx="82">
                  <c:v>0.19067497907589151</c:v>
                </c:pt>
                <c:pt idx="83">
                  <c:v>0.19254970797300655</c:v>
                </c:pt>
                <c:pt idx="84">
                  <c:v>0.19884862407589657</c:v>
                </c:pt>
                <c:pt idx="85">
                  <c:v>0.19621273534702557</c:v>
                </c:pt>
                <c:pt idx="86">
                  <c:v>0.19345920417925172</c:v>
                </c:pt>
                <c:pt idx="87">
                  <c:v>0.1910735913762498</c:v>
                </c:pt>
                <c:pt idx="88">
                  <c:v>0.19224948435471848</c:v>
                </c:pt>
                <c:pt idx="89">
                  <c:v>0.19259524385586399</c:v>
                </c:pt>
                <c:pt idx="90">
                  <c:v>0.19250906402654996</c:v>
                </c:pt>
                <c:pt idx="91">
                  <c:v>0.19431581574243209</c:v>
                </c:pt>
                <c:pt idx="92">
                  <c:v>0.19799542399315975</c:v>
                </c:pt>
                <c:pt idx="93">
                  <c:v>0.20407015799457273</c:v>
                </c:pt>
                <c:pt idx="94">
                  <c:v>0.20796470618310389</c:v>
                </c:pt>
                <c:pt idx="95">
                  <c:v>0.20686373513141074</c:v>
                </c:pt>
                <c:pt idx="96">
                  <c:v>0.20679217704721345</c:v>
                </c:pt>
                <c:pt idx="97">
                  <c:v>0.20804382617979136</c:v>
                </c:pt>
                <c:pt idx="98">
                  <c:v>0.21003955056878224</c:v>
                </c:pt>
                <c:pt idx="99">
                  <c:v>0.21601738855853769</c:v>
                </c:pt>
                <c:pt idx="100">
                  <c:v>0.21707524765102701</c:v>
                </c:pt>
                <c:pt idx="101">
                  <c:v>0.22158446912355462</c:v>
                </c:pt>
                <c:pt idx="102">
                  <c:v>0.22300089680234514</c:v>
                </c:pt>
                <c:pt idx="103">
                  <c:v>0.21764020642100596</c:v>
                </c:pt>
                <c:pt idx="104">
                  <c:v>0.2165819524776865</c:v>
                </c:pt>
                <c:pt idx="105">
                  <c:v>0.21589481652655484</c:v>
                </c:pt>
                <c:pt idx="106">
                  <c:v>0.21461985121187555</c:v>
                </c:pt>
                <c:pt idx="107">
                  <c:v>0.21563771094506248</c:v>
                </c:pt>
                <c:pt idx="108">
                  <c:v>0.21420010441953788</c:v>
                </c:pt>
                <c:pt idx="109">
                  <c:v>0.21332269277938992</c:v>
                </c:pt>
                <c:pt idx="110">
                  <c:v>0.21214609738070919</c:v>
                </c:pt>
                <c:pt idx="111">
                  <c:v>0.20549303334501468</c:v>
                </c:pt>
                <c:pt idx="112">
                  <c:v>0.20145912453161433</c:v>
                </c:pt>
                <c:pt idx="113">
                  <c:v>0.19687680996585</c:v>
                </c:pt>
                <c:pt idx="114">
                  <c:v>0.19116303350523617</c:v>
                </c:pt>
                <c:pt idx="115">
                  <c:v>0.18674778242582549</c:v>
                </c:pt>
                <c:pt idx="116">
                  <c:v>0.18549042085392384</c:v>
                </c:pt>
                <c:pt idx="117">
                  <c:v>0.17570960279438153</c:v>
                </c:pt>
                <c:pt idx="118">
                  <c:v>0.16881381838386655</c:v>
                </c:pt>
                <c:pt idx="119">
                  <c:v>0.16224645090530954</c:v>
                </c:pt>
                <c:pt idx="120">
                  <c:v>0.15308968826638347</c:v>
                </c:pt>
                <c:pt idx="121">
                  <c:v>0.14833900020558888</c:v>
                </c:pt>
                <c:pt idx="122">
                  <c:v>0.14195315828085409</c:v>
                </c:pt>
                <c:pt idx="123">
                  <c:v>0.1382387234531838</c:v>
                </c:pt>
                <c:pt idx="124">
                  <c:v>0.13620067820685783</c:v>
                </c:pt>
                <c:pt idx="125">
                  <c:v>0.13364268434483473</c:v>
                </c:pt>
                <c:pt idx="126">
                  <c:v>0.13170765197971981</c:v>
                </c:pt>
                <c:pt idx="127">
                  <c:v>0.13316395428866851</c:v>
                </c:pt>
                <c:pt idx="128">
                  <c:v>0.12937499940203387</c:v>
                </c:pt>
                <c:pt idx="129">
                  <c:v>0.13106041337281904</c:v>
                </c:pt>
                <c:pt idx="130">
                  <c:v>0.13313702959379725</c:v>
                </c:pt>
                <c:pt idx="131">
                  <c:v>0.13361977975300973</c:v>
                </c:pt>
                <c:pt idx="132">
                  <c:v>0.13777714903029992</c:v>
                </c:pt>
                <c:pt idx="133">
                  <c:v>0.13994507332472675</c:v>
                </c:pt>
                <c:pt idx="134">
                  <c:v>0.1429377651374677</c:v>
                </c:pt>
                <c:pt idx="135">
                  <c:v>0.14410759121401903</c:v>
                </c:pt>
                <c:pt idx="136">
                  <c:v>0.14822070459916001</c:v>
                </c:pt>
                <c:pt idx="137">
                  <c:v>0.14976478500095258</c:v>
                </c:pt>
                <c:pt idx="138">
                  <c:v>0.15258814292041237</c:v>
                </c:pt>
                <c:pt idx="139">
                  <c:v>0.15478934382301029</c:v>
                </c:pt>
                <c:pt idx="140">
                  <c:v>0.15615766476310761</c:v>
                </c:pt>
                <c:pt idx="141">
                  <c:v>0.15782189454287346</c:v>
                </c:pt>
                <c:pt idx="142">
                  <c:v>0.16001996440122498</c:v>
                </c:pt>
                <c:pt idx="143">
                  <c:v>0.16197814332685029</c:v>
                </c:pt>
                <c:pt idx="144">
                  <c:v>0.16327850720672249</c:v>
                </c:pt>
                <c:pt idx="145">
                  <c:v>0.16396810206484436</c:v>
                </c:pt>
                <c:pt idx="146">
                  <c:v>0.16424092315220415</c:v>
                </c:pt>
                <c:pt idx="147">
                  <c:v>0.16557160966314632</c:v>
                </c:pt>
                <c:pt idx="148">
                  <c:v>0.16377515145415578</c:v>
                </c:pt>
                <c:pt idx="149">
                  <c:v>0.16565690478733958</c:v>
                </c:pt>
                <c:pt idx="150">
                  <c:v>0.16859368024004831</c:v>
                </c:pt>
                <c:pt idx="151">
                  <c:v>0.16646095918168433</c:v>
                </c:pt>
                <c:pt idx="152">
                  <c:v>0.16788781718600482</c:v>
                </c:pt>
                <c:pt idx="153">
                  <c:v>0.16677780380368434</c:v>
                </c:pt>
                <c:pt idx="154">
                  <c:v>0.1657787600164497</c:v>
                </c:pt>
                <c:pt idx="155">
                  <c:v>0.16361584845869054</c:v>
                </c:pt>
                <c:pt idx="156">
                  <c:v>0.16300666852767282</c:v>
                </c:pt>
                <c:pt idx="157">
                  <c:v>0.16265699330629657</c:v>
                </c:pt>
                <c:pt idx="158">
                  <c:v>0.16386101278298862</c:v>
                </c:pt>
                <c:pt idx="159">
                  <c:v>0.16439117758151656</c:v>
                </c:pt>
                <c:pt idx="160">
                  <c:v>0.16655600828837169</c:v>
                </c:pt>
                <c:pt idx="161">
                  <c:v>0.16621729843741034</c:v>
                </c:pt>
                <c:pt idx="162">
                  <c:v>0.16494636235329474</c:v>
                </c:pt>
                <c:pt idx="163">
                  <c:v>0.1650469432479082</c:v>
                </c:pt>
                <c:pt idx="164">
                  <c:v>0.16354152321361748</c:v>
                </c:pt>
                <c:pt idx="165">
                  <c:v>0.16577049711896388</c:v>
                </c:pt>
                <c:pt idx="166">
                  <c:v>0.16293350645557284</c:v>
                </c:pt>
                <c:pt idx="167">
                  <c:v>0.16194544159528573</c:v>
                </c:pt>
                <c:pt idx="168">
                  <c:v>0.15970833659754827</c:v>
                </c:pt>
                <c:pt idx="169">
                  <c:v>0.15768939473280955</c:v>
                </c:pt>
                <c:pt idx="170">
                  <c:v>0.15762936949432649</c:v>
                </c:pt>
                <c:pt idx="171">
                  <c:v>0.15757142111151726</c:v>
                </c:pt>
                <c:pt idx="172">
                  <c:v>0.15422110877863021</c:v>
                </c:pt>
                <c:pt idx="173">
                  <c:v>0.15070117269013938</c:v>
                </c:pt>
                <c:pt idx="174">
                  <c:v>0.15110051555278381</c:v>
                </c:pt>
                <c:pt idx="175">
                  <c:v>0.1542441027323383</c:v>
                </c:pt>
                <c:pt idx="176">
                  <c:v>0.1564898452039738</c:v>
                </c:pt>
                <c:pt idx="177">
                  <c:v>0.15611661654682366</c:v>
                </c:pt>
                <c:pt idx="178">
                  <c:v>0.16111406261230549</c:v>
                </c:pt>
                <c:pt idx="179">
                  <c:v>0.16767690029965407</c:v>
                </c:pt>
                <c:pt idx="180">
                  <c:v>0.17245023341611806</c:v>
                </c:pt>
                <c:pt idx="181">
                  <c:v>0.17508832129580948</c:v>
                </c:pt>
                <c:pt idx="182">
                  <c:v>0.17561603679620377</c:v>
                </c:pt>
                <c:pt idx="183">
                  <c:v>0.17850712206631789</c:v>
                </c:pt>
                <c:pt idx="184">
                  <c:v>0.18099892298571946</c:v>
                </c:pt>
                <c:pt idx="185">
                  <c:v>0.18653483560154666</c:v>
                </c:pt>
                <c:pt idx="186">
                  <c:v>0.18822892752745596</c:v>
                </c:pt>
                <c:pt idx="187">
                  <c:v>0.18716267662891434</c:v>
                </c:pt>
                <c:pt idx="188">
                  <c:v>0.18619531274828416</c:v>
                </c:pt>
                <c:pt idx="189">
                  <c:v>0.18795123557551013</c:v>
                </c:pt>
                <c:pt idx="190">
                  <c:v>0.18754060031072178</c:v>
                </c:pt>
                <c:pt idx="191">
                  <c:v>0.18784498715526982</c:v>
                </c:pt>
                <c:pt idx="192">
                  <c:v>0.18612998150727586</c:v>
                </c:pt>
                <c:pt idx="193">
                  <c:v>0.191992455942394</c:v>
                </c:pt>
                <c:pt idx="194">
                  <c:v>0.19518623466330834</c:v>
                </c:pt>
                <c:pt idx="195">
                  <c:v>0.19836662156045209</c:v>
                </c:pt>
                <c:pt idx="196">
                  <c:v>0.19784035736023126</c:v>
                </c:pt>
                <c:pt idx="197">
                  <c:v>0.19884154325780251</c:v>
                </c:pt>
                <c:pt idx="198">
                  <c:v>0.20232999924939193</c:v>
                </c:pt>
                <c:pt idx="199">
                  <c:v>0.20369253360262302</c:v>
                </c:pt>
                <c:pt idx="200">
                  <c:v>0.20509790742680267</c:v>
                </c:pt>
                <c:pt idx="201">
                  <c:v>0.20371928290441538</c:v>
                </c:pt>
                <c:pt idx="202">
                  <c:v>0.20322839394415357</c:v>
                </c:pt>
                <c:pt idx="203">
                  <c:v>0.20205356140202943</c:v>
                </c:pt>
                <c:pt idx="204">
                  <c:v>0.20007535614368332</c:v>
                </c:pt>
                <c:pt idx="205">
                  <c:v>0.19315119048950424</c:v>
                </c:pt>
                <c:pt idx="206">
                  <c:v>0.19149478898045408</c:v>
                </c:pt>
                <c:pt idx="207">
                  <c:v>0.18762588355344964</c:v>
                </c:pt>
                <c:pt idx="208">
                  <c:v>0.18931686466564329</c:v>
                </c:pt>
                <c:pt idx="209">
                  <c:v>0.18898182584405049</c:v>
                </c:pt>
                <c:pt idx="210">
                  <c:v>0.18600174316563656</c:v>
                </c:pt>
                <c:pt idx="211">
                  <c:v>0.18472049980855199</c:v>
                </c:pt>
                <c:pt idx="212">
                  <c:v>0.18162445443987044</c:v>
                </c:pt>
                <c:pt idx="213">
                  <c:v>0.18027521352671033</c:v>
                </c:pt>
                <c:pt idx="214">
                  <c:v>0.1813805801060327</c:v>
                </c:pt>
                <c:pt idx="215">
                  <c:v>0.18254067440935196</c:v>
                </c:pt>
                <c:pt idx="216">
                  <c:v>0.18574000592241635</c:v>
                </c:pt>
                <c:pt idx="217">
                  <c:v>0.18957321312855635</c:v>
                </c:pt>
                <c:pt idx="218">
                  <c:v>0.18935236976232925</c:v>
                </c:pt>
                <c:pt idx="219">
                  <c:v>0.1888145257289944</c:v>
                </c:pt>
                <c:pt idx="220">
                  <c:v>0.19148020434778007</c:v>
                </c:pt>
                <c:pt idx="221">
                  <c:v>0.19007327947353309</c:v>
                </c:pt>
                <c:pt idx="222">
                  <c:v>0.19027394533582598</c:v>
                </c:pt>
                <c:pt idx="223">
                  <c:v>0.19223338853968996</c:v>
                </c:pt>
                <c:pt idx="224">
                  <c:v>0.19322679833651565</c:v>
                </c:pt>
                <c:pt idx="225">
                  <c:v>0.19734682140958251</c:v>
                </c:pt>
                <c:pt idx="226">
                  <c:v>0.19482578149399943</c:v>
                </c:pt>
                <c:pt idx="227">
                  <c:v>0.19082422943782859</c:v>
                </c:pt>
                <c:pt idx="228">
                  <c:v>0.19171401613457631</c:v>
                </c:pt>
                <c:pt idx="229">
                  <c:v>0.18803793025314566</c:v>
                </c:pt>
                <c:pt idx="230">
                  <c:v>0.18815120817215006</c:v>
                </c:pt>
                <c:pt idx="231">
                  <c:v>0.19112181488419111</c:v>
                </c:pt>
                <c:pt idx="232">
                  <c:v>0.18726182630053387</c:v>
                </c:pt>
                <c:pt idx="233">
                  <c:v>0.18677273280224471</c:v>
                </c:pt>
                <c:pt idx="234">
                  <c:v>0.18633396068606348</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dateAx>
        <c:axId val="31407887"/>
        <c:scaling>
          <c:orientation val="minMax"/>
        </c:scaling>
        <c:delete val="0"/>
        <c:axPos val="b"/>
        <c:numFmt formatCode="[$-41D]mmmm\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Offset val="100"/>
        <c:baseTimeUnit val="months"/>
      </c:date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solidFill>
        <a:srgbClr val="CC0066"/>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'5.18 dia'!$E$9:$E$10</c:f>
              <c:strCache>
                <c:ptCount val="2"/>
                <c:pt idx="0">
                  <c:v>20-29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dia'!$E$11:$E$245</c:f>
              <c:numCache>
                <c:formatCode>0.0</c:formatCode>
                <c:ptCount val="235"/>
                <c:pt idx="0">
                  <c:v>6.2236721731901001</c:v>
                </c:pt>
                <c:pt idx="1">
                  <c:v>6.3517191936344535</c:v>
                </c:pt>
                <c:pt idx="2">
                  <c:v>6.4748684516656994</c:v>
                </c:pt>
                <c:pt idx="3">
                  <c:v>6.5361176251182451</c:v>
                </c:pt>
                <c:pt idx="4">
                  <c:v>6.7188798163660897</c:v>
                </c:pt>
                <c:pt idx="5">
                  <c:v>6.8090318430459931</c:v>
                </c:pt>
                <c:pt idx="6">
                  <c:v>6.938853909718147</c:v>
                </c:pt>
                <c:pt idx="7">
                  <c:v>7.0990663898068025</c:v>
                </c:pt>
                <c:pt idx="8">
                  <c:v>7.2137242216286843</c:v>
                </c:pt>
                <c:pt idx="9">
                  <c:v>7.3593608970708919</c:v>
                </c:pt>
                <c:pt idx="10">
                  <c:v>7.5101597625553493</c:v>
                </c:pt>
                <c:pt idx="11">
                  <c:v>7.635945031851918</c:v>
                </c:pt>
                <c:pt idx="12">
                  <c:v>7.810333276764057</c:v>
                </c:pt>
                <c:pt idx="13">
                  <c:v>7.9422748632073539</c:v>
                </c:pt>
                <c:pt idx="14">
                  <c:v>8.0705093147169027</c:v>
                </c:pt>
                <c:pt idx="15">
                  <c:v>8.2625351027436995</c:v>
                </c:pt>
                <c:pt idx="16">
                  <c:v>8.3897569275968706</c:v>
                </c:pt>
                <c:pt idx="17">
                  <c:v>8.542320145361824</c:v>
                </c:pt>
                <c:pt idx="18">
                  <c:v>8.7063838787688201</c:v>
                </c:pt>
                <c:pt idx="19">
                  <c:v>8.854982686513468</c:v>
                </c:pt>
                <c:pt idx="20">
                  <c:v>8.9747944672749025</c:v>
                </c:pt>
                <c:pt idx="21">
                  <c:v>9.1441698129321125</c:v>
                </c:pt>
                <c:pt idx="22">
                  <c:v>9.2814813226387898</c:v>
                </c:pt>
                <c:pt idx="23">
                  <c:v>9.3925824989075331</c:v>
                </c:pt>
                <c:pt idx="24">
                  <c:v>9.5548539332217359</c:v>
                </c:pt>
                <c:pt idx="25">
                  <c:v>9.6885281765460487</c:v>
                </c:pt>
                <c:pt idx="26">
                  <c:v>9.7872954457618704</c:v>
                </c:pt>
                <c:pt idx="27">
                  <c:v>9.9694075674406211</c:v>
                </c:pt>
                <c:pt idx="28">
                  <c:v>10.081488430652</c:v>
                </c:pt>
                <c:pt idx="29">
                  <c:v>10.177767158238538</c:v>
                </c:pt>
                <c:pt idx="30">
                  <c:v>10.276496805321555</c:v>
                </c:pt>
                <c:pt idx="31">
                  <c:v>10.356896256856466</c:v>
                </c:pt>
                <c:pt idx="32">
                  <c:v>10.437045175918708</c:v>
                </c:pt>
                <c:pt idx="33">
                  <c:v>10.505225088873472</c:v>
                </c:pt>
                <c:pt idx="34">
                  <c:v>10.519925710499038</c:v>
                </c:pt>
                <c:pt idx="35">
                  <c:v>10.56720865873543</c:v>
                </c:pt>
                <c:pt idx="36">
                  <c:v>10.599629081526173</c:v>
                </c:pt>
                <c:pt idx="37">
                  <c:v>10.628762317319932</c:v>
                </c:pt>
                <c:pt idx="38">
                  <c:v>10.683140944882389</c:v>
                </c:pt>
                <c:pt idx="39">
                  <c:v>10.663089605570921</c:v>
                </c:pt>
                <c:pt idx="40">
                  <c:v>10.701398937509378</c:v>
                </c:pt>
                <c:pt idx="41">
                  <c:v>10.717544593975198</c:v>
                </c:pt>
                <c:pt idx="42">
                  <c:v>10.730922470485572</c:v>
                </c:pt>
                <c:pt idx="43">
                  <c:v>10.705180995453453</c:v>
                </c:pt>
                <c:pt idx="44">
                  <c:v>10.706667141703862</c:v>
                </c:pt>
                <c:pt idx="45">
                  <c:v>10.662253062561749</c:v>
                </c:pt>
                <c:pt idx="46">
                  <c:v>10.601729441023158</c:v>
                </c:pt>
                <c:pt idx="47">
                  <c:v>10.572838236581889</c:v>
                </c:pt>
                <c:pt idx="48">
                  <c:v>10.463518026663575</c:v>
                </c:pt>
                <c:pt idx="49">
                  <c:v>10.385429019944491</c:v>
                </c:pt>
                <c:pt idx="50">
                  <c:v>10.296279164538163</c:v>
                </c:pt>
                <c:pt idx="51">
                  <c:v>10.190703130539031</c:v>
                </c:pt>
                <c:pt idx="52">
                  <c:v>10.026520767384451</c:v>
                </c:pt>
                <c:pt idx="53">
                  <c:v>9.9574480559092144</c:v>
                </c:pt>
                <c:pt idx="54">
                  <c:v>9.7959237044211847</c:v>
                </c:pt>
                <c:pt idx="55">
                  <c:v>9.6944917032289055</c:v>
                </c:pt>
                <c:pt idx="56">
                  <c:v>9.6019701440834702</c:v>
                </c:pt>
                <c:pt idx="57">
                  <c:v>9.4531792480099242</c:v>
                </c:pt>
                <c:pt idx="58">
                  <c:v>9.3808250802758479</c:v>
                </c:pt>
                <c:pt idx="59">
                  <c:v>9.2557481247673969</c:v>
                </c:pt>
                <c:pt idx="60">
                  <c:v>9.1305220566050984</c:v>
                </c:pt>
                <c:pt idx="61">
                  <c:v>9.0214385308021612</c:v>
                </c:pt>
                <c:pt idx="62">
                  <c:v>8.9044630285975863</c:v>
                </c:pt>
                <c:pt idx="63">
                  <c:v>8.8250024122394581</c:v>
                </c:pt>
                <c:pt idx="64">
                  <c:v>8.726893163860991</c:v>
                </c:pt>
                <c:pt idx="65">
                  <c:v>8.5746831833578874</c:v>
                </c:pt>
                <c:pt idx="66">
                  <c:v>8.4303845043815926</c:v>
                </c:pt>
                <c:pt idx="67">
                  <c:v>8.3049764254377862</c:v>
                </c:pt>
                <c:pt idx="68">
                  <c:v>8.1997867970791791</c:v>
                </c:pt>
                <c:pt idx="69">
                  <c:v>8.0847072096483359</c:v>
                </c:pt>
                <c:pt idx="70">
                  <c:v>7.9873742891209751</c:v>
                </c:pt>
                <c:pt idx="71">
                  <c:v>7.8823770970637783</c:v>
                </c:pt>
                <c:pt idx="72">
                  <c:v>7.7899757594424193</c:v>
                </c:pt>
                <c:pt idx="73">
                  <c:v>7.7029203525567791</c:v>
                </c:pt>
                <c:pt idx="74">
                  <c:v>7.62371617983246</c:v>
                </c:pt>
                <c:pt idx="75">
                  <c:v>7.4688598954962542</c:v>
                </c:pt>
                <c:pt idx="76">
                  <c:v>7.4071211458600636</c:v>
                </c:pt>
                <c:pt idx="77">
                  <c:v>7.3235949336324238</c:v>
                </c:pt>
                <c:pt idx="78">
                  <c:v>7.2420998621738324</c:v>
                </c:pt>
                <c:pt idx="79">
                  <c:v>7.1669872859564814</c:v>
                </c:pt>
                <c:pt idx="80">
                  <c:v>7.0980918716561936</c:v>
                </c:pt>
                <c:pt idx="81">
                  <c:v>7.0803440733960343</c:v>
                </c:pt>
                <c:pt idx="82">
                  <c:v>7.0254032849439412</c:v>
                </c:pt>
                <c:pt idx="83">
                  <c:v>6.9271856450789038</c:v>
                </c:pt>
                <c:pt idx="84">
                  <c:v>6.8823186944321693</c:v>
                </c:pt>
                <c:pt idx="85">
                  <c:v>6.8093729373800223</c:v>
                </c:pt>
                <c:pt idx="86">
                  <c:v>6.7341528530605812</c:v>
                </c:pt>
                <c:pt idx="87">
                  <c:v>6.6916920873570511</c:v>
                </c:pt>
                <c:pt idx="88">
                  <c:v>6.6209949688406242</c:v>
                </c:pt>
                <c:pt idx="89">
                  <c:v>6.5558197854144034</c:v>
                </c:pt>
                <c:pt idx="90">
                  <c:v>6.5072886055028825</c:v>
                </c:pt>
                <c:pt idx="91">
                  <c:v>6.4596125869416809</c:v>
                </c:pt>
                <c:pt idx="92">
                  <c:v>6.389308991631319</c:v>
                </c:pt>
                <c:pt idx="93">
                  <c:v>6.3331705166149526</c:v>
                </c:pt>
                <c:pt idx="94">
                  <c:v>6.2485294679611583</c:v>
                </c:pt>
                <c:pt idx="95">
                  <c:v>6.1610140599904195</c:v>
                </c:pt>
                <c:pt idx="96">
                  <c:v>6.0897535469652428</c:v>
                </c:pt>
                <c:pt idx="97">
                  <c:v>6.0230944841704988</c:v>
                </c:pt>
                <c:pt idx="98">
                  <c:v>5.9208690907206742</c:v>
                </c:pt>
                <c:pt idx="99">
                  <c:v>5.8792260305483612</c:v>
                </c:pt>
                <c:pt idx="100">
                  <c:v>5.7948224934019787</c:v>
                </c:pt>
                <c:pt idx="101">
                  <c:v>5.710850679446918</c:v>
                </c:pt>
                <c:pt idx="102">
                  <c:v>5.6239933473107273</c:v>
                </c:pt>
                <c:pt idx="103">
                  <c:v>5.4877962815823524</c:v>
                </c:pt>
                <c:pt idx="104">
                  <c:v>5.438895675739972</c:v>
                </c:pt>
                <c:pt idx="105">
                  <c:v>5.3817551297182691</c:v>
                </c:pt>
                <c:pt idx="106">
                  <c:v>5.3008263047700064</c:v>
                </c:pt>
                <c:pt idx="107">
                  <c:v>5.263909158899394</c:v>
                </c:pt>
                <c:pt idx="108">
                  <c:v>5.1974359216272727</c:v>
                </c:pt>
                <c:pt idx="109">
                  <c:v>5.130137356012539</c:v>
                </c:pt>
                <c:pt idx="110">
                  <c:v>5.0944151169316401</c:v>
                </c:pt>
                <c:pt idx="111">
                  <c:v>5.0046260539985568</c:v>
                </c:pt>
                <c:pt idx="112">
                  <c:v>4.926447688092324</c:v>
                </c:pt>
                <c:pt idx="113">
                  <c:v>4.8861104815679566</c:v>
                </c:pt>
                <c:pt idx="114">
                  <c:v>4.8272512378062409</c:v>
                </c:pt>
                <c:pt idx="115">
                  <c:v>4.7720857585051126</c:v>
                </c:pt>
                <c:pt idx="116">
                  <c:v>4.690828185776712</c:v>
                </c:pt>
                <c:pt idx="117">
                  <c:v>4.6002206554497782</c:v>
                </c:pt>
                <c:pt idx="118">
                  <c:v>4.5304221644310108</c:v>
                </c:pt>
                <c:pt idx="119">
                  <c:v>4.4596252219336803</c:v>
                </c:pt>
                <c:pt idx="120">
                  <c:v>4.3520055269780915</c:v>
                </c:pt>
                <c:pt idx="121">
                  <c:v>4.2607490241731787</c:v>
                </c:pt>
                <c:pt idx="122">
                  <c:v>4.1630099901962083</c:v>
                </c:pt>
                <c:pt idx="123">
                  <c:v>4.0852838863614078</c:v>
                </c:pt>
                <c:pt idx="124">
                  <c:v>4.033710606458266</c:v>
                </c:pt>
                <c:pt idx="125">
                  <c:v>3.9548960043910615</c:v>
                </c:pt>
                <c:pt idx="126">
                  <c:v>3.8829783532592583</c:v>
                </c:pt>
                <c:pt idx="127">
                  <c:v>3.8252469553210471</c:v>
                </c:pt>
                <c:pt idx="128">
                  <c:v>3.7793180996079232</c:v>
                </c:pt>
                <c:pt idx="129">
                  <c:v>3.7304056969424293</c:v>
                </c:pt>
                <c:pt idx="130">
                  <c:v>3.6983728315049942</c:v>
                </c:pt>
                <c:pt idx="131">
                  <c:v>3.6565393998319782</c:v>
                </c:pt>
                <c:pt idx="132">
                  <c:v>3.6380535171080028</c:v>
                </c:pt>
                <c:pt idx="133">
                  <c:v>3.6309600496579768</c:v>
                </c:pt>
                <c:pt idx="134">
                  <c:v>3.6533865975999182</c:v>
                </c:pt>
                <c:pt idx="135">
                  <c:v>3.6281917972970374</c:v>
                </c:pt>
                <c:pt idx="136">
                  <c:v>3.6302121625601864</c:v>
                </c:pt>
                <c:pt idx="137">
                  <c:v>3.6118260669810072</c:v>
                </c:pt>
                <c:pt idx="138">
                  <c:v>3.6031358565929366</c:v>
                </c:pt>
                <c:pt idx="139">
                  <c:v>3.609590301865071</c:v>
                </c:pt>
                <c:pt idx="140">
                  <c:v>3.6065025050793809</c:v>
                </c:pt>
                <c:pt idx="141">
                  <c:v>3.6028388207823578</c:v>
                </c:pt>
                <c:pt idx="142">
                  <c:v>3.6178465777378856</c:v>
                </c:pt>
                <c:pt idx="143">
                  <c:v>3.6369874591191547</c:v>
                </c:pt>
                <c:pt idx="144">
                  <c:v>3.6638546112571704</c:v>
                </c:pt>
                <c:pt idx="145">
                  <c:v>3.7043463203975744</c:v>
                </c:pt>
                <c:pt idx="146">
                  <c:v>3.7346051279325252</c:v>
                </c:pt>
                <c:pt idx="147">
                  <c:v>3.7748130606082304</c:v>
                </c:pt>
                <c:pt idx="148">
                  <c:v>3.8066132718200865</c:v>
                </c:pt>
                <c:pt idx="149">
                  <c:v>3.8402955733087545</c:v>
                </c:pt>
                <c:pt idx="150">
                  <c:v>3.8897396418068468</c:v>
                </c:pt>
                <c:pt idx="151">
                  <c:v>3.9463304870093805</c:v>
                </c:pt>
                <c:pt idx="152">
                  <c:v>3.9706275371644217</c:v>
                </c:pt>
                <c:pt idx="153">
                  <c:v>4.0353128008594448</c:v>
                </c:pt>
                <c:pt idx="154">
                  <c:v>4.0947293129401974</c:v>
                </c:pt>
                <c:pt idx="155">
                  <c:v>4.1233523757753536</c:v>
                </c:pt>
                <c:pt idx="156">
                  <c:v>4.2004747850153947</c:v>
                </c:pt>
                <c:pt idx="157">
                  <c:v>4.2324362319410005</c:v>
                </c:pt>
                <c:pt idx="158">
                  <c:v>4.256777569410608</c:v>
                </c:pt>
                <c:pt idx="159">
                  <c:v>4.3347235097321422</c:v>
                </c:pt>
                <c:pt idx="160">
                  <c:v>4.3936248340031341</c:v>
                </c:pt>
                <c:pt idx="161">
                  <c:v>4.4486436860573608</c:v>
                </c:pt>
                <c:pt idx="162">
                  <c:v>4.5136224138380134</c:v>
                </c:pt>
                <c:pt idx="163">
                  <c:v>4.5745194547400612</c:v>
                </c:pt>
                <c:pt idx="164">
                  <c:v>4.6544310733265384</c:v>
                </c:pt>
                <c:pt idx="165">
                  <c:v>4.7181161895266079</c:v>
                </c:pt>
                <c:pt idx="166">
                  <c:v>4.7649774209309195</c:v>
                </c:pt>
                <c:pt idx="167">
                  <c:v>4.8525660552896834</c:v>
                </c:pt>
                <c:pt idx="168">
                  <c:v>4.9111794759059313</c:v>
                </c:pt>
                <c:pt idx="169">
                  <c:v>4.9767594456577688</c:v>
                </c:pt>
                <c:pt idx="170">
                  <c:v>5.0429081659876491</c:v>
                </c:pt>
                <c:pt idx="171">
                  <c:v>5.094962548523613</c:v>
                </c:pt>
                <c:pt idx="172">
                  <c:v>5.141619613081045</c:v>
                </c:pt>
                <c:pt idx="173">
                  <c:v>5.2117556359411186</c:v>
                </c:pt>
                <c:pt idx="174">
                  <c:v>5.2661662796657049</c:v>
                </c:pt>
                <c:pt idx="175">
                  <c:v>5.3226890613785613</c:v>
                </c:pt>
                <c:pt idx="176">
                  <c:v>5.3646839380137594</c:v>
                </c:pt>
                <c:pt idx="177">
                  <c:v>5.4245848705928044</c:v>
                </c:pt>
                <c:pt idx="178">
                  <c:v>5.4894071985849759</c:v>
                </c:pt>
                <c:pt idx="179">
                  <c:v>5.5850716920701826</c:v>
                </c:pt>
                <c:pt idx="180">
                  <c:v>5.6541133647892039</c:v>
                </c:pt>
                <c:pt idx="181">
                  <c:v>5.7270747258719048</c:v>
                </c:pt>
                <c:pt idx="182">
                  <c:v>5.8053311814410611</c:v>
                </c:pt>
                <c:pt idx="183">
                  <c:v>5.8854669400545232</c:v>
                </c:pt>
                <c:pt idx="184">
                  <c:v>5.9404835112084058</c:v>
                </c:pt>
                <c:pt idx="185">
                  <c:v>6.0332828210479468</c:v>
                </c:pt>
                <c:pt idx="186">
                  <c:v>6.1023743595736768</c:v>
                </c:pt>
                <c:pt idx="187">
                  <c:v>6.1541926811637433</c:v>
                </c:pt>
                <c:pt idx="188">
                  <c:v>6.2342447761917539</c:v>
                </c:pt>
                <c:pt idx="189">
                  <c:v>6.2869655966772724</c:v>
                </c:pt>
                <c:pt idx="190">
                  <c:v>6.354807556948824</c:v>
                </c:pt>
                <c:pt idx="191">
                  <c:v>6.4029297498867175</c:v>
                </c:pt>
                <c:pt idx="192">
                  <c:v>6.425057608851712</c:v>
                </c:pt>
                <c:pt idx="193">
                  <c:v>6.4691187920034237</c:v>
                </c:pt>
                <c:pt idx="194">
                  <c:v>6.4973144056064012</c:v>
                </c:pt>
                <c:pt idx="195">
                  <c:v>6.5351487899887521</c:v>
                </c:pt>
                <c:pt idx="196">
                  <c:v>6.5877596584734972</c:v>
                </c:pt>
                <c:pt idx="197">
                  <c:v>6.6037740904212079</c:v>
                </c:pt>
                <c:pt idx="198">
                  <c:v>6.63166300403741</c:v>
                </c:pt>
                <c:pt idx="199">
                  <c:v>6.678550362063314</c:v>
                </c:pt>
                <c:pt idx="200">
                  <c:v>6.6883728564913767</c:v>
                </c:pt>
                <c:pt idx="201">
                  <c:v>6.6896506542661411</c:v>
                </c:pt>
                <c:pt idx="202">
                  <c:v>6.7036410565223097</c:v>
                </c:pt>
                <c:pt idx="203">
                  <c:v>6.7117543400031634</c:v>
                </c:pt>
                <c:pt idx="204">
                  <c:v>6.7444425820995528</c:v>
                </c:pt>
                <c:pt idx="205">
                  <c:v>6.7431751210784272</c:v>
                </c:pt>
                <c:pt idx="206">
                  <c:v>6.7522037625589215</c:v>
                </c:pt>
                <c:pt idx="207">
                  <c:v>6.7100892967367596</c:v>
                </c:pt>
                <c:pt idx="208">
                  <c:v>6.7020986150350348</c:v>
                </c:pt>
                <c:pt idx="209">
                  <c:v>6.7010944100022742</c:v>
                </c:pt>
                <c:pt idx="210">
                  <c:v>6.6809223826014454</c:v>
                </c:pt>
                <c:pt idx="211">
                  <c:v>6.6597780013818371</c:v>
                </c:pt>
                <c:pt idx="212">
                  <c:v>6.6279304282262625</c:v>
                </c:pt>
                <c:pt idx="213">
                  <c:v>6.5905006018959043</c:v>
                </c:pt>
                <c:pt idx="214">
                  <c:v>6.5587493792551284</c:v>
                </c:pt>
                <c:pt idx="215">
                  <c:v>6.5226450346604734</c:v>
                </c:pt>
                <c:pt idx="216">
                  <c:v>6.5049525500162382</c:v>
                </c:pt>
                <c:pt idx="217">
                  <c:v>6.5035947694463143</c:v>
                </c:pt>
                <c:pt idx="218">
                  <c:v>6.48487307182703</c:v>
                </c:pt>
                <c:pt idx="219">
                  <c:v>6.5016852849545437</c:v>
                </c:pt>
                <c:pt idx="220">
                  <c:v>6.504238460674939</c:v>
                </c:pt>
                <c:pt idx="221">
                  <c:v>6.4818101557246415</c:v>
                </c:pt>
                <c:pt idx="222">
                  <c:v>6.4832134257811935</c:v>
                </c:pt>
                <c:pt idx="223">
                  <c:v>6.4936668616259938</c:v>
                </c:pt>
                <c:pt idx="224">
                  <c:v>6.5031010594208709</c:v>
                </c:pt>
                <c:pt idx="225">
                  <c:v>6.5610933782345731</c:v>
                </c:pt>
                <c:pt idx="226">
                  <c:v>6.5992033579463003</c:v>
                </c:pt>
                <c:pt idx="227">
                  <c:v>6.595473026195064</c:v>
                </c:pt>
                <c:pt idx="228">
                  <c:v>6.616293125136413</c:v>
                </c:pt>
                <c:pt idx="229">
                  <c:v>6.6258560016010941</c:v>
                </c:pt>
                <c:pt idx="230">
                  <c:v>6.6296157897233696</c:v>
                </c:pt>
                <c:pt idx="231">
                  <c:v>6.6242579155558001</c:v>
                </c:pt>
                <c:pt idx="232">
                  <c:v>6.6165761932468756</c:v>
                </c:pt>
                <c:pt idx="233">
                  <c:v>6.5983885195974983</c:v>
                </c:pt>
                <c:pt idx="234">
                  <c:v>6.6003072470837303</c:v>
                </c:pt>
              </c:numCache>
            </c:numRef>
          </c:val>
          <c:smooth val="0"/>
          <c:extLst>
            <c:ext xmlns:c16="http://schemas.microsoft.com/office/drawing/2014/chart" uri="{C3380CC4-5D6E-409C-BE32-E72D297353CC}">
              <c16:uniqueId val="{00000000-5C8B-4C79-95AB-866EA3911C3E}"/>
            </c:ext>
          </c:extLst>
        </c:ser>
        <c:ser>
          <c:idx val="1"/>
          <c:order val="1"/>
          <c:tx>
            <c:strRef>
              <c:f>'5.18 dia'!$F$9:$F$10</c:f>
              <c:strCache>
                <c:ptCount val="2"/>
                <c:pt idx="0">
                  <c:v>20-29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dia'!$F$11:$F$245</c:f>
              <c:numCache>
                <c:formatCode>0.0</c:formatCode>
                <c:ptCount val="235"/>
                <c:pt idx="0">
                  <c:v>3.4427895494754166</c:v>
                </c:pt>
                <c:pt idx="1">
                  <c:v>3.4916859395532196</c:v>
                </c:pt>
                <c:pt idx="2">
                  <c:v>3.5400931959205124</c:v>
                </c:pt>
                <c:pt idx="3">
                  <c:v>3.5636615423662703</c:v>
                </c:pt>
                <c:pt idx="4">
                  <c:v>3.6594044223300952</c:v>
                </c:pt>
                <c:pt idx="5">
                  <c:v>3.717074218267391</c:v>
                </c:pt>
                <c:pt idx="6">
                  <c:v>3.7754384981647844</c:v>
                </c:pt>
                <c:pt idx="7">
                  <c:v>3.8469759571143598</c:v>
                </c:pt>
                <c:pt idx="8">
                  <c:v>3.8929402537088498</c:v>
                </c:pt>
                <c:pt idx="9">
                  <c:v>3.9645363335032586</c:v>
                </c:pt>
                <c:pt idx="10">
                  <c:v>4.0419347306542699</c:v>
                </c:pt>
                <c:pt idx="11">
                  <c:v>4.0890188363648781</c:v>
                </c:pt>
                <c:pt idx="12">
                  <c:v>4.1747152584005374</c:v>
                </c:pt>
                <c:pt idx="13">
                  <c:v>4.2282270072438557</c:v>
                </c:pt>
                <c:pt idx="14">
                  <c:v>4.2832954330834418</c:v>
                </c:pt>
                <c:pt idx="15">
                  <c:v>4.3610029640142676</c:v>
                </c:pt>
                <c:pt idx="16">
                  <c:v>4.4062909429574173</c:v>
                </c:pt>
                <c:pt idx="17">
                  <c:v>4.4710447217607285</c:v>
                </c:pt>
                <c:pt idx="18">
                  <c:v>4.5431859371251031</c:v>
                </c:pt>
                <c:pt idx="19">
                  <c:v>4.6163046177775282</c:v>
                </c:pt>
                <c:pt idx="20">
                  <c:v>4.6859488421318165</c:v>
                </c:pt>
                <c:pt idx="21">
                  <c:v>4.7688896975138775</c:v>
                </c:pt>
                <c:pt idx="22">
                  <c:v>4.8494603243765395</c:v>
                </c:pt>
                <c:pt idx="23">
                  <c:v>4.9069426641581497</c:v>
                </c:pt>
                <c:pt idx="24">
                  <c:v>4.9840061642355344</c:v>
                </c:pt>
                <c:pt idx="25">
                  <c:v>5.071666884393256</c:v>
                </c:pt>
                <c:pt idx="26">
                  <c:v>5.1312454079978256</c:v>
                </c:pt>
                <c:pt idx="27">
                  <c:v>5.2297400726184682</c:v>
                </c:pt>
                <c:pt idx="28">
                  <c:v>5.2992302328484735</c:v>
                </c:pt>
                <c:pt idx="29">
                  <c:v>5.3556495708745979</c:v>
                </c:pt>
                <c:pt idx="30">
                  <c:v>5.4148985906627285</c:v>
                </c:pt>
                <c:pt idx="31">
                  <c:v>5.4496577065584004</c:v>
                </c:pt>
                <c:pt idx="32">
                  <c:v>5.4832591963577304</c:v>
                </c:pt>
                <c:pt idx="33">
                  <c:v>5.5109003213320156</c:v>
                </c:pt>
                <c:pt idx="34">
                  <c:v>5.5082837506189071</c:v>
                </c:pt>
                <c:pt idx="35">
                  <c:v>5.5473047501098964</c:v>
                </c:pt>
                <c:pt idx="36">
                  <c:v>5.5675445765133436</c:v>
                </c:pt>
                <c:pt idx="37">
                  <c:v>5.5682642952009713</c:v>
                </c:pt>
                <c:pt idx="38">
                  <c:v>5.5864667759127213</c:v>
                </c:pt>
                <c:pt idx="39">
                  <c:v>5.5839756164408874</c:v>
                </c:pt>
                <c:pt idx="40">
                  <c:v>5.5930212193633668</c:v>
                </c:pt>
                <c:pt idx="41">
                  <c:v>5.5868394551153013</c:v>
                </c:pt>
                <c:pt idx="42">
                  <c:v>5.584912329562763</c:v>
                </c:pt>
                <c:pt idx="43">
                  <c:v>5.5779092580080984</c:v>
                </c:pt>
                <c:pt idx="44">
                  <c:v>5.567630946061648</c:v>
                </c:pt>
                <c:pt idx="45">
                  <c:v>5.5379827504574877</c:v>
                </c:pt>
                <c:pt idx="46">
                  <c:v>5.4979227654254101</c:v>
                </c:pt>
                <c:pt idx="47">
                  <c:v>5.4704504141080221</c:v>
                </c:pt>
                <c:pt idx="48">
                  <c:v>5.4171559594175571</c:v>
                </c:pt>
                <c:pt idx="49">
                  <c:v>5.3890833591175031</c:v>
                </c:pt>
                <c:pt idx="50">
                  <c:v>5.3584529938045655</c:v>
                </c:pt>
                <c:pt idx="51">
                  <c:v>5.3058015495944764</c:v>
                </c:pt>
                <c:pt idx="52">
                  <c:v>5.2214565658850587</c:v>
                </c:pt>
                <c:pt idx="53">
                  <c:v>5.1918833613182684</c:v>
                </c:pt>
                <c:pt idx="54">
                  <c:v>5.1188655999994985</c:v>
                </c:pt>
                <c:pt idx="55">
                  <c:v>5.0568652575148745</c:v>
                </c:pt>
                <c:pt idx="56">
                  <c:v>5.0201039252055493</c:v>
                </c:pt>
                <c:pt idx="57">
                  <c:v>4.9532574086254053</c:v>
                </c:pt>
                <c:pt idx="58">
                  <c:v>4.9198433572217883</c:v>
                </c:pt>
                <c:pt idx="59">
                  <c:v>4.8626301004636421</c:v>
                </c:pt>
                <c:pt idx="60">
                  <c:v>4.7946737589694424</c:v>
                </c:pt>
                <c:pt idx="61">
                  <c:v>4.7348695996518266</c:v>
                </c:pt>
                <c:pt idx="62">
                  <c:v>4.6851194907839311</c:v>
                </c:pt>
                <c:pt idx="63">
                  <c:v>4.6544223833293143</c:v>
                </c:pt>
                <c:pt idx="64">
                  <c:v>4.6341247465381219</c:v>
                </c:pt>
                <c:pt idx="65">
                  <c:v>4.5715149601860068</c:v>
                </c:pt>
                <c:pt idx="66">
                  <c:v>4.4982691312687413</c:v>
                </c:pt>
                <c:pt idx="67">
                  <c:v>4.4507252987779102</c:v>
                </c:pt>
                <c:pt idx="68">
                  <c:v>4.397485512753244</c:v>
                </c:pt>
                <c:pt idx="69">
                  <c:v>4.3421239921909809</c:v>
                </c:pt>
                <c:pt idx="70">
                  <c:v>4.2980955586042278</c:v>
                </c:pt>
                <c:pt idx="71">
                  <c:v>4.2504214593517204</c:v>
                </c:pt>
                <c:pt idx="72">
                  <c:v>4.2192968850297303</c:v>
                </c:pt>
                <c:pt idx="73">
                  <c:v>4.1776990690923252</c:v>
                </c:pt>
                <c:pt idx="74">
                  <c:v>4.1303081648118329</c:v>
                </c:pt>
                <c:pt idx="75">
                  <c:v>4.0519413297195408</c:v>
                </c:pt>
                <c:pt idx="76">
                  <c:v>4.0149907667697811</c:v>
                </c:pt>
                <c:pt idx="77">
                  <c:v>3.9796421963711941</c:v>
                </c:pt>
                <c:pt idx="78">
                  <c:v>3.9481887960202005</c:v>
                </c:pt>
                <c:pt idx="79">
                  <c:v>3.9148397976391229</c:v>
                </c:pt>
                <c:pt idx="80">
                  <c:v>3.8854606827715465</c:v>
                </c:pt>
                <c:pt idx="81">
                  <c:v>3.8840650244832919</c:v>
                </c:pt>
                <c:pt idx="82">
                  <c:v>3.8634808205273248</c:v>
                </c:pt>
                <c:pt idx="83">
                  <c:v>3.8199549233060921</c:v>
                </c:pt>
                <c:pt idx="84">
                  <c:v>3.8002043453312906</c:v>
                </c:pt>
                <c:pt idx="85">
                  <c:v>3.7650239256729612</c:v>
                </c:pt>
                <c:pt idx="86">
                  <c:v>3.7280695776292987</c:v>
                </c:pt>
                <c:pt idx="87">
                  <c:v>3.7032332345022145</c:v>
                </c:pt>
                <c:pt idx="88">
                  <c:v>3.6655402716680667</c:v>
                </c:pt>
                <c:pt idx="89">
                  <c:v>3.6122125147490429</c:v>
                </c:pt>
                <c:pt idx="90">
                  <c:v>3.5888921020778168</c:v>
                </c:pt>
                <c:pt idx="91">
                  <c:v>3.5630821645594595</c:v>
                </c:pt>
                <c:pt idx="92">
                  <c:v>3.5322408300345471</c:v>
                </c:pt>
                <c:pt idx="93">
                  <c:v>3.5024112967346399</c:v>
                </c:pt>
                <c:pt idx="94">
                  <c:v>3.4577710099674248</c:v>
                </c:pt>
                <c:pt idx="95">
                  <c:v>3.4135904107206647</c:v>
                </c:pt>
                <c:pt idx="96">
                  <c:v>3.3782050769500671</c:v>
                </c:pt>
                <c:pt idx="97">
                  <c:v>3.3497503668864539</c:v>
                </c:pt>
                <c:pt idx="98">
                  <c:v>3.3046848314993338</c:v>
                </c:pt>
                <c:pt idx="99">
                  <c:v>3.2918540321382714</c:v>
                </c:pt>
                <c:pt idx="100">
                  <c:v>3.2631349705310648</c:v>
                </c:pt>
                <c:pt idx="101">
                  <c:v>3.2410653684512973</c:v>
                </c:pt>
                <c:pt idx="102">
                  <c:v>3.2082788928692585</c:v>
                </c:pt>
                <c:pt idx="103">
                  <c:v>3.1481514637780901</c:v>
                </c:pt>
                <c:pt idx="104">
                  <c:v>3.1279775351878003</c:v>
                </c:pt>
                <c:pt idx="105">
                  <c:v>3.1121106149759514</c:v>
                </c:pt>
                <c:pt idx="106">
                  <c:v>3.0954740771137965</c:v>
                </c:pt>
                <c:pt idx="107">
                  <c:v>3.0882051372421535</c:v>
                </c:pt>
                <c:pt idx="108">
                  <c:v>3.0640493861542106</c:v>
                </c:pt>
                <c:pt idx="109">
                  <c:v>3.0425763535724895</c:v>
                </c:pt>
                <c:pt idx="110">
                  <c:v>3.0371149886897681</c:v>
                </c:pt>
                <c:pt idx="111">
                  <c:v>2.9986470836418739</c:v>
                </c:pt>
                <c:pt idx="112">
                  <c:v>2.9519609319833457</c:v>
                </c:pt>
                <c:pt idx="113">
                  <c:v>2.9316552409698766</c:v>
                </c:pt>
                <c:pt idx="114">
                  <c:v>2.8935166917124748</c:v>
                </c:pt>
                <c:pt idx="115">
                  <c:v>2.8644996383973842</c:v>
                </c:pt>
                <c:pt idx="116">
                  <c:v>2.81187445850468</c:v>
                </c:pt>
                <c:pt idx="117">
                  <c:v>2.7546762311705302</c:v>
                </c:pt>
                <c:pt idx="118">
                  <c:v>2.704505247391122</c:v>
                </c:pt>
                <c:pt idx="119">
                  <c:v>2.6634403593255622</c:v>
                </c:pt>
                <c:pt idx="120">
                  <c:v>2.6022083313147948</c:v>
                </c:pt>
                <c:pt idx="121">
                  <c:v>2.5424934370036958</c:v>
                </c:pt>
                <c:pt idx="122">
                  <c:v>2.478169172068553</c:v>
                </c:pt>
                <c:pt idx="123">
                  <c:v>2.4289903497891152</c:v>
                </c:pt>
                <c:pt idx="124">
                  <c:v>2.3987777197312243</c:v>
                </c:pt>
                <c:pt idx="125">
                  <c:v>2.3484218550608533</c:v>
                </c:pt>
                <c:pt idx="126">
                  <c:v>2.3008175555842882</c:v>
                </c:pt>
                <c:pt idx="127">
                  <c:v>2.2674630736620536</c:v>
                </c:pt>
                <c:pt idx="128">
                  <c:v>2.2476941067872169</c:v>
                </c:pt>
                <c:pt idx="129">
                  <c:v>2.2172024780844919</c:v>
                </c:pt>
                <c:pt idx="130">
                  <c:v>2.1980798484101767</c:v>
                </c:pt>
                <c:pt idx="131">
                  <c:v>2.1736325373253478</c:v>
                </c:pt>
                <c:pt idx="132">
                  <c:v>2.1572259680727188</c:v>
                </c:pt>
                <c:pt idx="133">
                  <c:v>2.1607394057687563</c:v>
                </c:pt>
                <c:pt idx="134">
                  <c:v>2.1693610895559563</c:v>
                </c:pt>
                <c:pt idx="135">
                  <c:v>2.1535739791234962</c:v>
                </c:pt>
                <c:pt idx="136">
                  <c:v>2.147231657921183</c:v>
                </c:pt>
                <c:pt idx="137">
                  <c:v>2.1423135282450518</c:v>
                </c:pt>
                <c:pt idx="138">
                  <c:v>2.1497163419796435</c:v>
                </c:pt>
                <c:pt idx="139">
                  <c:v>2.1634899454916123</c:v>
                </c:pt>
                <c:pt idx="140">
                  <c:v>2.1592011677900107</c:v>
                </c:pt>
                <c:pt idx="141">
                  <c:v>2.1612644546676152</c:v>
                </c:pt>
                <c:pt idx="142">
                  <c:v>2.1661108999248651</c:v>
                </c:pt>
                <c:pt idx="143">
                  <c:v>2.1730860458864125</c:v>
                </c:pt>
                <c:pt idx="144">
                  <c:v>2.1890808818423118</c:v>
                </c:pt>
                <c:pt idx="145">
                  <c:v>2.2109300649212065</c:v>
                </c:pt>
                <c:pt idx="146">
                  <c:v>2.230956656923452</c:v>
                </c:pt>
                <c:pt idx="147">
                  <c:v>2.2593754385855149</c:v>
                </c:pt>
                <c:pt idx="148">
                  <c:v>2.2795527346925573</c:v>
                </c:pt>
                <c:pt idx="149">
                  <c:v>2.2978149022747583</c:v>
                </c:pt>
                <c:pt idx="150">
                  <c:v>2.3219029152479957</c:v>
                </c:pt>
                <c:pt idx="151">
                  <c:v>2.3398638503339653</c:v>
                </c:pt>
                <c:pt idx="152">
                  <c:v>2.3478675993154781</c:v>
                </c:pt>
                <c:pt idx="153">
                  <c:v>2.3748543556492065</c:v>
                </c:pt>
                <c:pt idx="154">
                  <c:v>2.4023064424124283</c:v>
                </c:pt>
                <c:pt idx="155">
                  <c:v>2.4077865241574616</c:v>
                </c:pt>
                <c:pt idx="156">
                  <c:v>2.4446540012914917</c:v>
                </c:pt>
                <c:pt idx="157">
                  <c:v>2.4444419598182239</c:v>
                </c:pt>
                <c:pt idx="158">
                  <c:v>2.4462199718001219</c:v>
                </c:pt>
                <c:pt idx="159">
                  <c:v>2.4776829919712227</c:v>
                </c:pt>
                <c:pt idx="160">
                  <c:v>2.5082869276880451</c:v>
                </c:pt>
                <c:pt idx="161">
                  <c:v>2.5223727181523645</c:v>
                </c:pt>
                <c:pt idx="162">
                  <c:v>2.5442960133814645</c:v>
                </c:pt>
                <c:pt idx="163">
                  <c:v>2.566694415219807</c:v>
                </c:pt>
                <c:pt idx="164">
                  <c:v>2.5965841189907994</c:v>
                </c:pt>
                <c:pt idx="165">
                  <c:v>2.6276997481900648</c:v>
                </c:pt>
                <c:pt idx="166">
                  <c:v>2.6468313045051581</c:v>
                </c:pt>
                <c:pt idx="167">
                  <c:v>2.6803382136071341</c:v>
                </c:pt>
                <c:pt idx="168">
                  <c:v>2.6964252973693932</c:v>
                </c:pt>
                <c:pt idx="169">
                  <c:v>2.7286357581158045</c:v>
                </c:pt>
                <c:pt idx="170">
                  <c:v>2.7529913245806075</c:v>
                </c:pt>
                <c:pt idx="171">
                  <c:v>2.7752132505623228</c:v>
                </c:pt>
                <c:pt idx="172">
                  <c:v>2.7929643107599951</c:v>
                </c:pt>
                <c:pt idx="173">
                  <c:v>2.8362997501086307</c:v>
                </c:pt>
                <c:pt idx="174">
                  <c:v>2.8632976264394925</c:v>
                </c:pt>
                <c:pt idx="175">
                  <c:v>2.8875685211514375</c:v>
                </c:pt>
                <c:pt idx="176">
                  <c:v>2.9158955880864053</c:v>
                </c:pt>
                <c:pt idx="177">
                  <c:v>2.9451561526766636</c:v>
                </c:pt>
                <c:pt idx="178">
                  <c:v>2.972056416809961</c:v>
                </c:pt>
                <c:pt idx="179">
                  <c:v>3.0309041152147294</c:v>
                </c:pt>
                <c:pt idx="180">
                  <c:v>3.0688366323045813</c:v>
                </c:pt>
                <c:pt idx="181">
                  <c:v>3.11284290907538</c:v>
                </c:pt>
                <c:pt idx="182">
                  <c:v>3.1579778415958404</c:v>
                </c:pt>
                <c:pt idx="183">
                  <c:v>3.1929761065398625</c:v>
                </c:pt>
                <c:pt idx="184">
                  <c:v>3.2089639693507368</c:v>
                </c:pt>
                <c:pt idx="185">
                  <c:v>3.2526977627374167</c:v>
                </c:pt>
                <c:pt idx="186">
                  <c:v>3.2801224530187096</c:v>
                </c:pt>
                <c:pt idx="187">
                  <c:v>3.3035433121110556</c:v>
                </c:pt>
                <c:pt idx="188">
                  <c:v>3.330082804315726</c:v>
                </c:pt>
                <c:pt idx="189">
                  <c:v>3.3502637431783286</c:v>
                </c:pt>
                <c:pt idx="190">
                  <c:v>3.3832503126962439</c:v>
                </c:pt>
                <c:pt idx="191">
                  <c:v>3.4018095008746982</c:v>
                </c:pt>
                <c:pt idx="192">
                  <c:v>3.4023234281726311</c:v>
                </c:pt>
                <c:pt idx="193">
                  <c:v>3.4194618865113937</c:v>
                </c:pt>
                <c:pt idx="194">
                  <c:v>3.4319136399347312</c:v>
                </c:pt>
                <c:pt idx="195">
                  <c:v>3.4469225669415025</c:v>
                </c:pt>
                <c:pt idx="196">
                  <c:v>3.4741437018485848</c:v>
                </c:pt>
                <c:pt idx="197">
                  <c:v>3.4744212711283282</c:v>
                </c:pt>
                <c:pt idx="198">
                  <c:v>3.4810130487661968</c:v>
                </c:pt>
                <c:pt idx="199">
                  <c:v>3.4974450410759546</c:v>
                </c:pt>
                <c:pt idx="200">
                  <c:v>3.5025925358161523</c:v>
                </c:pt>
                <c:pt idx="201">
                  <c:v>3.4902617376397553</c:v>
                </c:pt>
                <c:pt idx="202">
                  <c:v>3.4975042266702094</c:v>
                </c:pt>
                <c:pt idx="203">
                  <c:v>3.4992228079698662</c:v>
                </c:pt>
                <c:pt idx="204">
                  <c:v>3.5155860498363714</c:v>
                </c:pt>
                <c:pt idx="205">
                  <c:v>3.5129586080746855</c:v>
                </c:pt>
                <c:pt idx="206">
                  <c:v>3.5142722010658378</c:v>
                </c:pt>
                <c:pt idx="207">
                  <c:v>3.4921260393775966</c:v>
                </c:pt>
                <c:pt idx="208">
                  <c:v>3.4926133539132276</c:v>
                </c:pt>
                <c:pt idx="209">
                  <c:v>3.4814094180281026</c:v>
                </c:pt>
                <c:pt idx="210">
                  <c:v>3.4681413062032798</c:v>
                </c:pt>
                <c:pt idx="211">
                  <c:v>3.4605387456326904</c:v>
                </c:pt>
                <c:pt idx="212">
                  <c:v>3.4382300812627662</c:v>
                </c:pt>
                <c:pt idx="213">
                  <c:v>3.4207964043673829</c:v>
                </c:pt>
                <c:pt idx="214">
                  <c:v>3.3880909287149428</c:v>
                </c:pt>
                <c:pt idx="215">
                  <c:v>3.361362546407884</c:v>
                </c:pt>
                <c:pt idx="216">
                  <c:v>3.3513202338494343</c:v>
                </c:pt>
                <c:pt idx="217">
                  <c:v>3.3366513467409273</c:v>
                </c:pt>
                <c:pt idx="218">
                  <c:v>3.3200810989782159</c:v>
                </c:pt>
                <c:pt idx="219">
                  <c:v>3.3213318452459517</c:v>
                </c:pt>
                <c:pt idx="220">
                  <c:v>3.3185570510882618</c:v>
                </c:pt>
                <c:pt idx="221">
                  <c:v>3.3079989564061671</c:v>
                </c:pt>
                <c:pt idx="222">
                  <c:v>3.3083859762080041</c:v>
                </c:pt>
                <c:pt idx="223">
                  <c:v>3.3120483236976161</c:v>
                </c:pt>
                <c:pt idx="224">
                  <c:v>3.3282374309160478</c:v>
                </c:pt>
                <c:pt idx="225">
                  <c:v>3.3671804094745323</c:v>
                </c:pt>
                <c:pt idx="226">
                  <c:v>3.3992933654141861</c:v>
                </c:pt>
                <c:pt idx="227">
                  <c:v>3.3941221706817166</c:v>
                </c:pt>
                <c:pt idx="228">
                  <c:v>3.4097670596677712</c:v>
                </c:pt>
                <c:pt idx="229">
                  <c:v>3.4198047955375763</c:v>
                </c:pt>
                <c:pt idx="230">
                  <c:v>3.4263155417552928</c:v>
                </c:pt>
                <c:pt idx="231">
                  <c:v>3.4334059074390786</c:v>
                </c:pt>
                <c:pt idx="232">
                  <c:v>3.427137754334487</c:v>
                </c:pt>
                <c:pt idx="233">
                  <c:v>3.424383449591542</c:v>
                </c:pt>
                <c:pt idx="234">
                  <c:v>3.4333361950549448</c:v>
                </c:pt>
              </c:numCache>
            </c:numRef>
          </c:val>
          <c:smooth val="0"/>
          <c:extLst>
            <c:ext xmlns:c16="http://schemas.microsoft.com/office/drawing/2014/chart" uri="{C3380CC4-5D6E-409C-BE32-E72D297353CC}">
              <c16:uniqueId val="{00000001-5C8B-4C79-95AB-866EA3911C3E}"/>
            </c:ext>
          </c:extLst>
        </c:ser>
        <c:dLbls>
          <c:showLegendKey val="0"/>
          <c:showVal val="0"/>
          <c:showCatName val="0"/>
          <c:showSerName val="0"/>
          <c:showPercent val="0"/>
          <c:showBubbleSize val="0"/>
        </c:dLbls>
        <c:smooth val="0"/>
        <c:axId val="31407887"/>
        <c:axId val="581662112"/>
      </c:lineChart>
      <c:dateAx>
        <c:axId val="31407887"/>
        <c:scaling>
          <c:orientation val="minMax"/>
        </c:scaling>
        <c:delete val="0"/>
        <c:axPos val="b"/>
        <c:numFmt formatCode="[$-41D]mmmm\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Offset val="100"/>
        <c:baseTimeUnit val="months"/>
      </c:date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solidFill>
        <a:srgbClr val="CC0066"/>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'5.18 dia'!$H$9:$H$10</c:f>
              <c:strCache>
                <c:ptCount val="2"/>
                <c:pt idx="0">
                  <c:v>30-39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dia'!$H$11:$H$245</c:f>
              <c:numCache>
                <c:formatCode>0.0</c:formatCode>
                <c:ptCount val="235"/>
                <c:pt idx="0">
                  <c:v>14.087556179277728</c:v>
                </c:pt>
                <c:pt idx="1">
                  <c:v>14.397825705607749</c:v>
                </c:pt>
                <c:pt idx="2">
                  <c:v>14.699670780158629</c:v>
                </c:pt>
                <c:pt idx="3">
                  <c:v>14.884742333822128</c:v>
                </c:pt>
                <c:pt idx="4">
                  <c:v>15.317035014475449</c:v>
                </c:pt>
                <c:pt idx="5">
                  <c:v>15.584836056674483</c:v>
                </c:pt>
                <c:pt idx="6">
                  <c:v>15.927726285941839</c:v>
                </c:pt>
                <c:pt idx="7">
                  <c:v>16.348042210711665</c:v>
                </c:pt>
                <c:pt idx="8">
                  <c:v>16.65687263890333</c:v>
                </c:pt>
                <c:pt idx="9">
                  <c:v>17.013268604930207</c:v>
                </c:pt>
                <c:pt idx="10">
                  <c:v>17.379830812592537</c:v>
                </c:pt>
                <c:pt idx="11">
                  <c:v>17.655433499760601</c:v>
                </c:pt>
                <c:pt idx="12">
                  <c:v>18.055571901282796</c:v>
                </c:pt>
                <c:pt idx="13">
                  <c:v>18.358663509823039</c:v>
                </c:pt>
                <c:pt idx="14">
                  <c:v>18.652793417135435</c:v>
                </c:pt>
                <c:pt idx="15">
                  <c:v>19.065221361860196</c:v>
                </c:pt>
                <c:pt idx="16">
                  <c:v>19.354198037659771</c:v>
                </c:pt>
                <c:pt idx="17">
                  <c:v>19.690064134023611</c:v>
                </c:pt>
                <c:pt idx="18">
                  <c:v>19.996220027384449</c:v>
                </c:pt>
                <c:pt idx="19">
                  <c:v>20.306760571450347</c:v>
                </c:pt>
                <c:pt idx="20">
                  <c:v>20.563485739470607</c:v>
                </c:pt>
                <c:pt idx="21">
                  <c:v>20.883889606519872</c:v>
                </c:pt>
                <c:pt idx="22">
                  <c:v>21.157975482684478</c:v>
                </c:pt>
                <c:pt idx="23">
                  <c:v>21.382717891547877</c:v>
                </c:pt>
                <c:pt idx="24">
                  <c:v>21.67650352731853</c:v>
                </c:pt>
                <c:pt idx="25">
                  <c:v>21.952902999170181</c:v>
                </c:pt>
                <c:pt idx="26">
                  <c:v>22.130957236736517</c:v>
                </c:pt>
                <c:pt idx="27">
                  <c:v>22.467149251898874</c:v>
                </c:pt>
                <c:pt idx="28">
                  <c:v>22.693604494031778</c:v>
                </c:pt>
                <c:pt idx="29">
                  <c:v>22.876431678764867</c:v>
                </c:pt>
                <c:pt idx="30">
                  <c:v>23.063248442618345</c:v>
                </c:pt>
                <c:pt idx="31">
                  <c:v>23.181268075081174</c:v>
                </c:pt>
                <c:pt idx="32">
                  <c:v>23.302657590885769</c:v>
                </c:pt>
                <c:pt idx="33">
                  <c:v>23.405677622616793</c:v>
                </c:pt>
                <c:pt idx="34">
                  <c:v>23.413520494859355</c:v>
                </c:pt>
                <c:pt idx="35">
                  <c:v>23.507991951444236</c:v>
                </c:pt>
                <c:pt idx="36">
                  <c:v>23.520101788317142</c:v>
                </c:pt>
                <c:pt idx="37">
                  <c:v>23.536353741901067</c:v>
                </c:pt>
                <c:pt idx="38">
                  <c:v>23.598483240175423</c:v>
                </c:pt>
                <c:pt idx="39">
                  <c:v>23.544777464054132</c:v>
                </c:pt>
                <c:pt idx="40">
                  <c:v>23.547611982698005</c:v>
                </c:pt>
                <c:pt idx="41">
                  <c:v>23.522010820146306</c:v>
                </c:pt>
                <c:pt idx="42">
                  <c:v>23.534834675535276</c:v>
                </c:pt>
                <c:pt idx="43">
                  <c:v>23.474178366343402</c:v>
                </c:pt>
                <c:pt idx="44">
                  <c:v>23.430917519106053</c:v>
                </c:pt>
                <c:pt idx="45">
                  <c:v>23.324604708952542</c:v>
                </c:pt>
                <c:pt idx="46">
                  <c:v>23.195136207526499</c:v>
                </c:pt>
                <c:pt idx="47">
                  <c:v>23.095468003720789</c:v>
                </c:pt>
                <c:pt idx="48">
                  <c:v>22.917741157513227</c:v>
                </c:pt>
                <c:pt idx="49">
                  <c:v>22.757146794876284</c:v>
                </c:pt>
                <c:pt idx="50">
                  <c:v>22.605206869164419</c:v>
                </c:pt>
                <c:pt idx="51">
                  <c:v>22.394075516717201</c:v>
                </c:pt>
                <c:pt idx="52">
                  <c:v>22.109867242161943</c:v>
                </c:pt>
                <c:pt idx="53">
                  <c:v>21.956981788218648</c:v>
                </c:pt>
                <c:pt idx="54">
                  <c:v>21.645098709120106</c:v>
                </c:pt>
                <c:pt idx="55">
                  <c:v>21.419282200001792</c:v>
                </c:pt>
                <c:pt idx="56">
                  <c:v>21.262206287500497</c:v>
                </c:pt>
                <c:pt idx="57">
                  <c:v>20.987620999385939</c:v>
                </c:pt>
                <c:pt idx="58">
                  <c:v>20.834456174223796</c:v>
                </c:pt>
                <c:pt idx="59">
                  <c:v>20.634541115197358</c:v>
                </c:pt>
                <c:pt idx="60">
                  <c:v>20.38463393520178</c:v>
                </c:pt>
                <c:pt idx="61">
                  <c:v>20.172757808393452</c:v>
                </c:pt>
                <c:pt idx="62">
                  <c:v>19.937759612253089</c:v>
                </c:pt>
                <c:pt idx="63">
                  <c:v>19.765914682712204</c:v>
                </c:pt>
                <c:pt idx="64">
                  <c:v>19.571143319922673</c:v>
                </c:pt>
                <c:pt idx="65">
                  <c:v>19.290374798475749</c:v>
                </c:pt>
                <c:pt idx="66">
                  <c:v>18.993697981520935</c:v>
                </c:pt>
                <c:pt idx="67">
                  <c:v>18.712687673865368</c:v>
                </c:pt>
                <c:pt idx="68">
                  <c:v>18.451760963162766</c:v>
                </c:pt>
                <c:pt idx="69">
                  <c:v>18.188106963963346</c:v>
                </c:pt>
                <c:pt idx="70">
                  <c:v>17.955369386515347</c:v>
                </c:pt>
                <c:pt idx="71">
                  <c:v>17.674247929458193</c:v>
                </c:pt>
                <c:pt idx="72">
                  <c:v>17.469689499719269</c:v>
                </c:pt>
                <c:pt idx="73">
                  <c:v>17.264452292973349</c:v>
                </c:pt>
                <c:pt idx="74">
                  <c:v>17.067475504610808</c:v>
                </c:pt>
                <c:pt idx="75">
                  <c:v>16.755619261484238</c:v>
                </c:pt>
                <c:pt idx="76">
                  <c:v>16.595398134183711</c:v>
                </c:pt>
                <c:pt idx="77">
                  <c:v>16.405193970955974</c:v>
                </c:pt>
                <c:pt idx="78">
                  <c:v>16.210568922913978</c:v>
                </c:pt>
                <c:pt idx="79">
                  <c:v>16.037881524585824</c:v>
                </c:pt>
                <c:pt idx="80">
                  <c:v>15.861875757703148</c:v>
                </c:pt>
                <c:pt idx="81">
                  <c:v>15.809355284050417</c:v>
                </c:pt>
                <c:pt idx="82">
                  <c:v>15.673116167869189</c:v>
                </c:pt>
                <c:pt idx="83">
                  <c:v>15.494493259963317</c:v>
                </c:pt>
                <c:pt idx="84">
                  <c:v>15.360164233959347</c:v>
                </c:pt>
                <c:pt idx="85">
                  <c:v>15.196081992123119</c:v>
                </c:pt>
                <c:pt idx="86">
                  <c:v>15.01897192783172</c:v>
                </c:pt>
                <c:pt idx="87">
                  <c:v>14.894761034351836</c:v>
                </c:pt>
                <c:pt idx="88">
                  <c:v>14.707502544319395</c:v>
                </c:pt>
                <c:pt idx="89">
                  <c:v>14.520981850421471</c:v>
                </c:pt>
                <c:pt idx="90">
                  <c:v>14.399058083958195</c:v>
                </c:pt>
                <c:pt idx="91">
                  <c:v>14.277412532936257</c:v>
                </c:pt>
                <c:pt idx="92">
                  <c:v>14.139162071275523</c:v>
                </c:pt>
                <c:pt idx="93">
                  <c:v>13.983183058647455</c:v>
                </c:pt>
                <c:pt idx="94">
                  <c:v>13.771764880929938</c:v>
                </c:pt>
                <c:pt idx="95">
                  <c:v>13.543361156849425</c:v>
                </c:pt>
                <c:pt idx="96">
                  <c:v>13.364185070290853</c:v>
                </c:pt>
                <c:pt idx="97">
                  <c:v>13.172454306022605</c:v>
                </c:pt>
                <c:pt idx="98">
                  <c:v>12.94494790366517</c:v>
                </c:pt>
                <c:pt idx="99">
                  <c:v>12.803607626327461</c:v>
                </c:pt>
                <c:pt idx="100">
                  <c:v>12.585406377615385</c:v>
                </c:pt>
                <c:pt idx="101">
                  <c:v>12.363728320848159</c:v>
                </c:pt>
                <c:pt idx="102">
                  <c:v>12.122357393811138</c:v>
                </c:pt>
                <c:pt idx="103">
                  <c:v>11.804426202570909</c:v>
                </c:pt>
                <c:pt idx="104">
                  <c:v>11.611432790238364</c:v>
                </c:pt>
                <c:pt idx="105">
                  <c:v>11.415208448316166</c:v>
                </c:pt>
                <c:pt idx="106">
                  <c:v>11.205128367080953</c:v>
                </c:pt>
                <c:pt idx="107">
                  <c:v>11.067966234981698</c:v>
                </c:pt>
                <c:pt idx="108">
                  <c:v>10.846082877839184</c:v>
                </c:pt>
                <c:pt idx="109">
                  <c:v>10.652055870505677</c:v>
                </c:pt>
                <c:pt idx="110">
                  <c:v>10.510543789150741</c:v>
                </c:pt>
                <c:pt idx="111">
                  <c:v>10.27488988498853</c:v>
                </c:pt>
                <c:pt idx="112">
                  <c:v>10.070988100033881</c:v>
                </c:pt>
                <c:pt idx="113">
                  <c:v>9.9461701388350949</c:v>
                </c:pt>
                <c:pt idx="114">
                  <c:v>9.8027667303566695</c:v>
                </c:pt>
                <c:pt idx="115">
                  <c:v>9.6893757329416044</c:v>
                </c:pt>
                <c:pt idx="116">
                  <c:v>9.5461185448310619</c:v>
                </c:pt>
                <c:pt idx="117">
                  <c:v>9.4007843462345644</c:v>
                </c:pt>
                <c:pt idx="118">
                  <c:v>9.2884144530352462</c:v>
                </c:pt>
                <c:pt idx="119">
                  <c:v>9.1841765449853607</c:v>
                </c:pt>
                <c:pt idx="120">
                  <c:v>8.997033921974932</c:v>
                </c:pt>
                <c:pt idx="121">
                  <c:v>8.7996665957034601</c:v>
                </c:pt>
                <c:pt idx="122">
                  <c:v>8.6202252101746151</c:v>
                </c:pt>
                <c:pt idx="123">
                  <c:v>8.4758363721354115</c:v>
                </c:pt>
                <c:pt idx="124">
                  <c:v>8.3756391817590856</c:v>
                </c:pt>
                <c:pt idx="125">
                  <c:v>8.2645956720303406</c:v>
                </c:pt>
                <c:pt idx="126">
                  <c:v>8.1578015117211731</c:v>
                </c:pt>
                <c:pt idx="127">
                  <c:v>8.0797584130632512</c:v>
                </c:pt>
                <c:pt idx="128">
                  <c:v>8.0280776681639363</c:v>
                </c:pt>
                <c:pt idx="129">
                  <c:v>7.9519190498565848</c:v>
                </c:pt>
                <c:pt idx="130">
                  <c:v>7.9298270240300628</c:v>
                </c:pt>
                <c:pt idx="131">
                  <c:v>7.8937723057001428</c:v>
                </c:pt>
                <c:pt idx="132">
                  <c:v>7.9337845781722036</c:v>
                </c:pt>
                <c:pt idx="133">
                  <c:v>8.0372527555919788</c:v>
                </c:pt>
                <c:pt idx="134">
                  <c:v>8.1500363484483511</c:v>
                </c:pt>
                <c:pt idx="135">
                  <c:v>8.2001679259895859</c:v>
                </c:pt>
                <c:pt idx="136">
                  <c:v>8.2997777677270967</c:v>
                </c:pt>
                <c:pt idx="137">
                  <c:v>8.3435667510410951</c:v>
                </c:pt>
                <c:pt idx="138">
                  <c:v>8.4101446935902597</c:v>
                </c:pt>
                <c:pt idx="139">
                  <c:v>8.4905719029697568</c:v>
                </c:pt>
                <c:pt idx="140">
                  <c:v>8.5355811476208832</c:v>
                </c:pt>
                <c:pt idx="141">
                  <c:v>8.5895768233064462</c:v>
                </c:pt>
                <c:pt idx="142">
                  <c:v>8.6583631112476329</c:v>
                </c:pt>
                <c:pt idx="143">
                  <c:v>8.7333653842070404</c:v>
                </c:pt>
                <c:pt idx="144">
                  <c:v>8.8432396638144422</c:v>
                </c:pt>
                <c:pt idx="145">
                  <c:v>8.9594768213870815</c:v>
                </c:pt>
                <c:pt idx="146">
                  <c:v>9.0608240197056986</c:v>
                </c:pt>
                <c:pt idx="147">
                  <c:v>9.1752304506257669</c:v>
                </c:pt>
                <c:pt idx="148">
                  <c:v>9.2649802041761991</c:v>
                </c:pt>
                <c:pt idx="149">
                  <c:v>9.3591051988491021</c:v>
                </c:pt>
                <c:pt idx="150">
                  <c:v>9.4744012519480965</c:v>
                </c:pt>
                <c:pt idx="151">
                  <c:v>9.590892345461846</c:v>
                </c:pt>
                <c:pt idx="152">
                  <c:v>9.6704916951728741</c:v>
                </c:pt>
                <c:pt idx="153">
                  <c:v>9.8010232674428686</c:v>
                </c:pt>
                <c:pt idx="154">
                  <c:v>9.9195713236526704</c:v>
                </c:pt>
                <c:pt idx="155">
                  <c:v>9.9799733681606408</c:v>
                </c:pt>
                <c:pt idx="156">
                  <c:v>10.101979040406118</c:v>
                </c:pt>
                <c:pt idx="157">
                  <c:v>10.152560704182628</c:v>
                </c:pt>
                <c:pt idx="158">
                  <c:v>10.20143005235265</c:v>
                </c:pt>
                <c:pt idx="159">
                  <c:v>10.330600476048952</c:v>
                </c:pt>
                <c:pt idx="160">
                  <c:v>10.432463318143418</c:v>
                </c:pt>
                <c:pt idx="161">
                  <c:v>10.532593925124447</c:v>
                </c:pt>
                <c:pt idx="162">
                  <c:v>10.650107242920093</c:v>
                </c:pt>
                <c:pt idx="163">
                  <c:v>10.732458523714318</c:v>
                </c:pt>
                <c:pt idx="164">
                  <c:v>10.849551435252907</c:v>
                </c:pt>
                <c:pt idx="165">
                  <c:v>10.969951406176513</c:v>
                </c:pt>
                <c:pt idx="166">
                  <c:v>11.068961398383545</c:v>
                </c:pt>
                <c:pt idx="167">
                  <c:v>11.226324167995958</c:v>
                </c:pt>
                <c:pt idx="168">
                  <c:v>11.348074727799759</c:v>
                </c:pt>
                <c:pt idx="169">
                  <c:v>11.482962086874755</c:v>
                </c:pt>
                <c:pt idx="170">
                  <c:v>11.610215296673729</c:v>
                </c:pt>
                <c:pt idx="171">
                  <c:v>11.748809409048373</c:v>
                </c:pt>
                <c:pt idx="172">
                  <c:v>11.876290973514072</c:v>
                </c:pt>
                <c:pt idx="173">
                  <c:v>12.035060854379466</c:v>
                </c:pt>
                <c:pt idx="174">
                  <c:v>12.16699323548962</c:v>
                </c:pt>
                <c:pt idx="175">
                  <c:v>12.309570675405029</c:v>
                </c:pt>
                <c:pt idx="176">
                  <c:v>12.423873564390034</c:v>
                </c:pt>
                <c:pt idx="177">
                  <c:v>12.547900777003955</c:v>
                </c:pt>
                <c:pt idx="178">
                  <c:v>12.669495275440962</c:v>
                </c:pt>
                <c:pt idx="179">
                  <c:v>12.849970518182319</c:v>
                </c:pt>
                <c:pt idx="180">
                  <c:v>12.992716891535389</c:v>
                </c:pt>
                <c:pt idx="181">
                  <c:v>13.140977446930316</c:v>
                </c:pt>
                <c:pt idx="182">
                  <c:v>13.303296681289492</c:v>
                </c:pt>
                <c:pt idx="183">
                  <c:v>13.456299730510294</c:v>
                </c:pt>
                <c:pt idx="184">
                  <c:v>13.565114943797893</c:v>
                </c:pt>
                <c:pt idx="185">
                  <c:v>13.741959882755266</c:v>
                </c:pt>
                <c:pt idx="186">
                  <c:v>13.885804278278801</c:v>
                </c:pt>
                <c:pt idx="187">
                  <c:v>14.012267434062688</c:v>
                </c:pt>
                <c:pt idx="188">
                  <c:v>14.175201376626656</c:v>
                </c:pt>
                <c:pt idx="189">
                  <c:v>14.285167255363827</c:v>
                </c:pt>
                <c:pt idx="190">
                  <c:v>14.414939279670522</c:v>
                </c:pt>
                <c:pt idx="191">
                  <c:v>14.511584281583565</c:v>
                </c:pt>
                <c:pt idx="192">
                  <c:v>14.583517534975352</c:v>
                </c:pt>
                <c:pt idx="193">
                  <c:v>14.675695429153304</c:v>
                </c:pt>
                <c:pt idx="194">
                  <c:v>14.741756873154436</c:v>
                </c:pt>
                <c:pt idx="195">
                  <c:v>14.805203377461819</c:v>
                </c:pt>
                <c:pt idx="196">
                  <c:v>14.892321155817019</c:v>
                </c:pt>
                <c:pt idx="197">
                  <c:v>14.934132730639439</c:v>
                </c:pt>
                <c:pt idx="198">
                  <c:v>14.961699330705652</c:v>
                </c:pt>
                <c:pt idx="199">
                  <c:v>15.035315263605071</c:v>
                </c:pt>
                <c:pt idx="200">
                  <c:v>15.054117310936959</c:v>
                </c:pt>
                <c:pt idx="201">
                  <c:v>15.051685466872337</c:v>
                </c:pt>
                <c:pt idx="202">
                  <c:v>15.097420210780031</c:v>
                </c:pt>
                <c:pt idx="203">
                  <c:v>15.119603983967972</c:v>
                </c:pt>
                <c:pt idx="204">
                  <c:v>15.143803266036663</c:v>
                </c:pt>
                <c:pt idx="205">
                  <c:v>15.128595787222057</c:v>
                </c:pt>
                <c:pt idx="206">
                  <c:v>15.088272010224644</c:v>
                </c:pt>
                <c:pt idx="207">
                  <c:v>14.975692685916204</c:v>
                </c:pt>
                <c:pt idx="208">
                  <c:v>14.924980516760735</c:v>
                </c:pt>
                <c:pt idx="209">
                  <c:v>14.847188744099727</c:v>
                </c:pt>
                <c:pt idx="210">
                  <c:v>14.750416080726069</c:v>
                </c:pt>
                <c:pt idx="211">
                  <c:v>14.642227953062937</c:v>
                </c:pt>
                <c:pt idx="212">
                  <c:v>14.529695254187395</c:v>
                </c:pt>
                <c:pt idx="213">
                  <c:v>14.420434341839153</c:v>
                </c:pt>
                <c:pt idx="214">
                  <c:v>14.296839272451809</c:v>
                </c:pt>
                <c:pt idx="215">
                  <c:v>14.176875130808332</c:v>
                </c:pt>
                <c:pt idx="216">
                  <c:v>14.090867496159488</c:v>
                </c:pt>
                <c:pt idx="217">
                  <c:v>14.027314563645106</c:v>
                </c:pt>
                <c:pt idx="218">
                  <c:v>13.945701715626461</c:v>
                </c:pt>
                <c:pt idx="219">
                  <c:v>13.918919954313695</c:v>
                </c:pt>
                <c:pt idx="220">
                  <c:v>13.866170485495093</c:v>
                </c:pt>
                <c:pt idx="221">
                  <c:v>13.779949075239156</c:v>
                </c:pt>
                <c:pt idx="222">
                  <c:v>13.749133727461277</c:v>
                </c:pt>
                <c:pt idx="223">
                  <c:v>13.719854803999963</c:v>
                </c:pt>
                <c:pt idx="224">
                  <c:v>13.687487519099323</c:v>
                </c:pt>
                <c:pt idx="225">
                  <c:v>13.718265681994577</c:v>
                </c:pt>
                <c:pt idx="226">
                  <c:v>13.722334909827499</c:v>
                </c:pt>
                <c:pt idx="227">
                  <c:v>13.66638111042729</c:v>
                </c:pt>
                <c:pt idx="228">
                  <c:v>13.653403171782356</c:v>
                </c:pt>
                <c:pt idx="229">
                  <c:v>13.630529932798273</c:v>
                </c:pt>
                <c:pt idx="230">
                  <c:v>13.615869548113665</c:v>
                </c:pt>
                <c:pt idx="231">
                  <c:v>13.599278819046805</c:v>
                </c:pt>
                <c:pt idx="232">
                  <c:v>13.581052067943217</c:v>
                </c:pt>
                <c:pt idx="233">
                  <c:v>13.552642468824761</c:v>
                </c:pt>
                <c:pt idx="234">
                  <c:v>13.532084714481163</c:v>
                </c:pt>
              </c:numCache>
            </c:numRef>
          </c:val>
          <c:smooth val="0"/>
          <c:extLst>
            <c:ext xmlns:c16="http://schemas.microsoft.com/office/drawing/2014/chart" uri="{C3380CC4-5D6E-409C-BE32-E72D297353CC}">
              <c16:uniqueId val="{00000000-6DA4-432D-8FC5-366EE3539BD0}"/>
            </c:ext>
          </c:extLst>
        </c:ser>
        <c:ser>
          <c:idx val="1"/>
          <c:order val="1"/>
          <c:tx>
            <c:strRef>
              <c:f>'5.18 dia'!$I$9:$I$10</c:f>
              <c:strCache>
                <c:ptCount val="2"/>
                <c:pt idx="0">
                  <c:v>30-39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dia'!$I$11:$I$245</c:f>
              <c:numCache>
                <c:formatCode>0.0</c:formatCode>
                <c:ptCount val="235"/>
                <c:pt idx="0">
                  <c:v>7.574333756639021</c:v>
                </c:pt>
                <c:pt idx="1">
                  <c:v>7.7115623294026419</c:v>
                </c:pt>
                <c:pt idx="2">
                  <c:v>7.8440662259369534</c:v>
                </c:pt>
                <c:pt idx="3">
                  <c:v>7.9121777335654482</c:v>
                </c:pt>
                <c:pt idx="4">
                  <c:v>8.1150978586325397</c:v>
                </c:pt>
                <c:pt idx="5">
                  <c:v>8.2179775601286327</c:v>
                </c:pt>
                <c:pt idx="6">
                  <c:v>8.3532329690200644</c:v>
                </c:pt>
                <c:pt idx="7">
                  <c:v>8.5226311624889792</c:v>
                </c:pt>
                <c:pt idx="8">
                  <c:v>8.6464305055308657</c:v>
                </c:pt>
                <c:pt idx="9">
                  <c:v>8.8014954389423892</c:v>
                </c:pt>
                <c:pt idx="10">
                  <c:v>8.9364308908886159</c:v>
                </c:pt>
                <c:pt idx="11">
                  <c:v>9.0238447576080656</c:v>
                </c:pt>
                <c:pt idx="12">
                  <c:v>9.1707833597855863</c:v>
                </c:pt>
                <c:pt idx="13">
                  <c:v>9.2814029399119811</c:v>
                </c:pt>
                <c:pt idx="14">
                  <c:v>9.3819010930539974</c:v>
                </c:pt>
                <c:pt idx="15">
                  <c:v>9.5442643297698506</c:v>
                </c:pt>
                <c:pt idx="16">
                  <c:v>9.6161279920191642</c:v>
                </c:pt>
                <c:pt idx="17">
                  <c:v>9.7260176137792218</c:v>
                </c:pt>
                <c:pt idx="18">
                  <c:v>9.83694821089105</c:v>
                </c:pt>
                <c:pt idx="19">
                  <c:v>9.9479044060593758</c:v>
                </c:pt>
                <c:pt idx="20">
                  <c:v>10.02196420642931</c:v>
                </c:pt>
                <c:pt idx="21">
                  <c:v>10.129507421744163</c:v>
                </c:pt>
                <c:pt idx="22">
                  <c:v>10.237298088748265</c:v>
                </c:pt>
                <c:pt idx="23">
                  <c:v>10.311699038472353</c:v>
                </c:pt>
                <c:pt idx="24">
                  <c:v>10.436750399458564</c:v>
                </c:pt>
                <c:pt idx="25">
                  <c:v>10.545670368193832</c:v>
                </c:pt>
                <c:pt idx="26">
                  <c:v>10.608823972973408</c:v>
                </c:pt>
                <c:pt idx="27">
                  <c:v>10.746445477928965</c:v>
                </c:pt>
                <c:pt idx="28">
                  <c:v>10.835806746439438</c:v>
                </c:pt>
                <c:pt idx="29">
                  <c:v>10.899528266448396</c:v>
                </c:pt>
                <c:pt idx="30">
                  <c:v>10.970676102389538</c:v>
                </c:pt>
                <c:pt idx="31">
                  <c:v>11.017260877219016</c:v>
                </c:pt>
                <c:pt idx="32">
                  <c:v>11.074709397581483</c:v>
                </c:pt>
                <c:pt idx="33">
                  <c:v>11.120389516660138</c:v>
                </c:pt>
                <c:pt idx="34">
                  <c:v>11.108031490470923</c:v>
                </c:pt>
                <c:pt idx="35">
                  <c:v>11.139534006129082</c:v>
                </c:pt>
                <c:pt idx="36">
                  <c:v>11.136346444855215</c:v>
                </c:pt>
                <c:pt idx="37">
                  <c:v>11.120137052686395</c:v>
                </c:pt>
                <c:pt idx="38">
                  <c:v>11.137205000240503</c:v>
                </c:pt>
                <c:pt idx="39">
                  <c:v>11.098988215028486</c:v>
                </c:pt>
                <c:pt idx="40">
                  <c:v>11.096226710394612</c:v>
                </c:pt>
                <c:pt idx="41">
                  <c:v>11.086591827506998</c:v>
                </c:pt>
                <c:pt idx="42">
                  <c:v>11.0720834232317</c:v>
                </c:pt>
                <c:pt idx="43">
                  <c:v>11.012470920851104</c:v>
                </c:pt>
                <c:pt idx="44">
                  <c:v>10.972983276281383</c:v>
                </c:pt>
                <c:pt idx="45">
                  <c:v>10.902173663045888</c:v>
                </c:pt>
                <c:pt idx="46">
                  <c:v>10.822186461701218</c:v>
                </c:pt>
                <c:pt idx="47">
                  <c:v>10.756842542053185</c:v>
                </c:pt>
                <c:pt idx="48">
                  <c:v>10.63711619838911</c:v>
                </c:pt>
                <c:pt idx="49">
                  <c:v>10.553179385405805</c:v>
                </c:pt>
                <c:pt idx="50">
                  <c:v>10.453540553564515</c:v>
                </c:pt>
                <c:pt idx="51">
                  <c:v>10.338691858665195</c:v>
                </c:pt>
                <c:pt idx="52">
                  <c:v>10.175801499306345</c:v>
                </c:pt>
                <c:pt idx="53">
                  <c:v>10.080562257186347</c:v>
                </c:pt>
                <c:pt idx="54">
                  <c:v>9.9099986966781923</c:v>
                </c:pt>
                <c:pt idx="55">
                  <c:v>9.7944906961961138</c:v>
                </c:pt>
                <c:pt idx="56">
                  <c:v>9.6900806903445513</c:v>
                </c:pt>
                <c:pt idx="57">
                  <c:v>9.5357790369848132</c:v>
                </c:pt>
                <c:pt idx="58">
                  <c:v>9.4414464249645533</c:v>
                </c:pt>
                <c:pt idx="59">
                  <c:v>9.3338957270075777</c:v>
                </c:pt>
                <c:pt idx="60">
                  <c:v>9.2007850664267039</c:v>
                </c:pt>
                <c:pt idx="61">
                  <c:v>9.0808980237406747</c:v>
                </c:pt>
                <c:pt idx="62">
                  <c:v>8.9611123095091507</c:v>
                </c:pt>
                <c:pt idx="63">
                  <c:v>8.8716239435367399</c:v>
                </c:pt>
                <c:pt idx="64">
                  <c:v>8.7844990502704778</c:v>
                </c:pt>
                <c:pt idx="65">
                  <c:v>8.6537244361391679</c:v>
                </c:pt>
                <c:pt idx="66">
                  <c:v>8.5237447753178799</c:v>
                </c:pt>
                <c:pt idx="67">
                  <c:v>8.3985390722421052</c:v>
                </c:pt>
                <c:pt idx="68">
                  <c:v>8.2688473632974215</c:v>
                </c:pt>
                <c:pt idx="69">
                  <c:v>8.1391529937262828</c:v>
                </c:pt>
                <c:pt idx="70">
                  <c:v>8.0293812630239323</c:v>
                </c:pt>
                <c:pt idx="71">
                  <c:v>7.9057466617137004</c:v>
                </c:pt>
                <c:pt idx="72">
                  <c:v>7.8132136888600421</c:v>
                </c:pt>
                <c:pt idx="73">
                  <c:v>7.7132331914545285</c:v>
                </c:pt>
                <c:pt idx="74">
                  <c:v>7.6376591284587816</c:v>
                </c:pt>
                <c:pt idx="75">
                  <c:v>7.4834828545813048</c:v>
                </c:pt>
                <c:pt idx="76">
                  <c:v>7.4051273105879796</c:v>
                </c:pt>
                <c:pt idx="77">
                  <c:v>7.3294915316116969</c:v>
                </c:pt>
                <c:pt idx="78">
                  <c:v>7.2580959304506276</c:v>
                </c:pt>
                <c:pt idx="79">
                  <c:v>7.1980986306989294</c:v>
                </c:pt>
                <c:pt idx="80">
                  <c:v>7.1395220257243297</c:v>
                </c:pt>
                <c:pt idx="81">
                  <c:v>7.121178687971887</c:v>
                </c:pt>
                <c:pt idx="82">
                  <c:v>7.0700594751374632</c:v>
                </c:pt>
                <c:pt idx="83">
                  <c:v>6.9879962780433376</c:v>
                </c:pt>
                <c:pt idx="84">
                  <c:v>6.9434932462852705</c:v>
                </c:pt>
                <c:pt idx="85">
                  <c:v>6.8683720550811369</c:v>
                </c:pt>
                <c:pt idx="86">
                  <c:v>6.778488120568575</c:v>
                </c:pt>
                <c:pt idx="87">
                  <c:v>6.7240603264249437</c:v>
                </c:pt>
                <c:pt idx="88">
                  <c:v>6.6351190964887365</c:v>
                </c:pt>
                <c:pt idx="89">
                  <c:v>6.5356172934484693</c:v>
                </c:pt>
                <c:pt idx="90">
                  <c:v>6.4704217386095468</c:v>
                </c:pt>
                <c:pt idx="91">
                  <c:v>6.3886055675436602</c:v>
                </c:pt>
                <c:pt idx="92">
                  <c:v>6.3088070915315573</c:v>
                </c:pt>
                <c:pt idx="93">
                  <c:v>6.2256163641954432</c:v>
                </c:pt>
                <c:pt idx="94">
                  <c:v>6.124079035922481</c:v>
                </c:pt>
                <c:pt idx="95">
                  <c:v>6.0202832517568607</c:v>
                </c:pt>
                <c:pt idx="96">
                  <c:v>5.929699790135583</c:v>
                </c:pt>
                <c:pt idx="97">
                  <c:v>5.8508643577700603</c:v>
                </c:pt>
                <c:pt idx="98">
                  <c:v>5.7450368276510595</c:v>
                </c:pt>
                <c:pt idx="99">
                  <c:v>5.6884824391587054</c:v>
                </c:pt>
                <c:pt idx="100">
                  <c:v>5.6085914195451139</c:v>
                </c:pt>
                <c:pt idx="101">
                  <c:v>5.5268211795132114</c:v>
                </c:pt>
                <c:pt idx="102">
                  <c:v>5.4352890302084829</c:v>
                </c:pt>
                <c:pt idx="103">
                  <c:v>5.3196408368225585</c:v>
                </c:pt>
                <c:pt idx="104">
                  <c:v>5.2511752715601725</c:v>
                </c:pt>
                <c:pt idx="105">
                  <c:v>5.1974103660633375</c:v>
                </c:pt>
                <c:pt idx="106">
                  <c:v>5.1107309180423108</c:v>
                </c:pt>
                <c:pt idx="107">
                  <c:v>5.0552042349033668</c:v>
                </c:pt>
                <c:pt idx="108">
                  <c:v>4.9723081167384455</c:v>
                </c:pt>
                <c:pt idx="109">
                  <c:v>4.9039388392154324</c:v>
                </c:pt>
                <c:pt idx="110">
                  <c:v>4.8695622622159282</c:v>
                </c:pt>
                <c:pt idx="111">
                  <c:v>4.7887035018007635</c:v>
                </c:pt>
                <c:pt idx="112">
                  <c:v>4.7148398302229815</c:v>
                </c:pt>
                <c:pt idx="113">
                  <c:v>4.6783567176042533</c:v>
                </c:pt>
                <c:pt idx="114">
                  <c:v>4.6337029565349459</c:v>
                </c:pt>
                <c:pt idx="115">
                  <c:v>4.598569236424904</c:v>
                </c:pt>
                <c:pt idx="116">
                  <c:v>4.5405764821223071</c:v>
                </c:pt>
                <c:pt idx="117">
                  <c:v>4.4741161037264652</c:v>
                </c:pt>
                <c:pt idx="118">
                  <c:v>4.4384442863325377</c:v>
                </c:pt>
                <c:pt idx="119">
                  <c:v>4.4018493577311135</c:v>
                </c:pt>
                <c:pt idx="120">
                  <c:v>4.319536289158556</c:v>
                </c:pt>
                <c:pt idx="121">
                  <c:v>4.2383050436546243</c:v>
                </c:pt>
                <c:pt idx="122">
                  <c:v>4.1496078803081682</c:v>
                </c:pt>
                <c:pt idx="123">
                  <c:v>4.0850730934546533</c:v>
                </c:pt>
                <c:pt idx="124">
                  <c:v>4.0407353815239837</c:v>
                </c:pt>
                <c:pt idx="125">
                  <c:v>3.9817133402639233</c:v>
                </c:pt>
                <c:pt idx="126">
                  <c:v>3.9272177887366033</c:v>
                </c:pt>
                <c:pt idx="127">
                  <c:v>3.8857696373430879</c:v>
                </c:pt>
                <c:pt idx="128">
                  <c:v>3.8680885866420658</c:v>
                </c:pt>
                <c:pt idx="129">
                  <c:v>3.8248778801064804</c:v>
                </c:pt>
                <c:pt idx="130">
                  <c:v>3.7993223742433209</c:v>
                </c:pt>
                <c:pt idx="131">
                  <c:v>3.7724132131614128</c:v>
                </c:pt>
                <c:pt idx="132">
                  <c:v>3.7795492865428484</c:v>
                </c:pt>
                <c:pt idx="133">
                  <c:v>3.8056872044726551</c:v>
                </c:pt>
                <c:pt idx="134">
                  <c:v>3.8521744604378587</c:v>
                </c:pt>
                <c:pt idx="135">
                  <c:v>3.8624359535214996</c:v>
                </c:pt>
                <c:pt idx="136">
                  <c:v>3.8974179965653768</c:v>
                </c:pt>
                <c:pt idx="137">
                  <c:v>3.908884160766013</c:v>
                </c:pt>
                <c:pt idx="138">
                  <c:v>3.9345024099752619</c:v>
                </c:pt>
                <c:pt idx="139">
                  <c:v>3.961675134678273</c:v>
                </c:pt>
                <c:pt idx="140">
                  <c:v>3.9634284436742093</c:v>
                </c:pt>
                <c:pt idx="141">
                  <c:v>3.9787705386855987</c:v>
                </c:pt>
                <c:pt idx="142">
                  <c:v>4.0039744429537629</c:v>
                </c:pt>
                <c:pt idx="143">
                  <c:v>4.0216426118769215</c:v>
                </c:pt>
                <c:pt idx="144">
                  <c:v>4.0556954286364082</c:v>
                </c:pt>
                <c:pt idx="145">
                  <c:v>4.1012445868640421</c:v>
                </c:pt>
                <c:pt idx="146">
                  <c:v>4.1342596827498284</c:v>
                </c:pt>
                <c:pt idx="147">
                  <c:v>4.1815391917982758</c:v>
                </c:pt>
                <c:pt idx="148">
                  <c:v>4.2138219435151614</c:v>
                </c:pt>
                <c:pt idx="149">
                  <c:v>4.2480695533216686</c:v>
                </c:pt>
                <c:pt idx="150">
                  <c:v>4.2877561164765554</c:v>
                </c:pt>
                <c:pt idx="151">
                  <c:v>4.3310489733178477</c:v>
                </c:pt>
                <c:pt idx="152">
                  <c:v>4.3551205227953433</c:v>
                </c:pt>
                <c:pt idx="153">
                  <c:v>4.4028261368688417</c:v>
                </c:pt>
                <c:pt idx="154">
                  <c:v>4.444248465236825</c:v>
                </c:pt>
                <c:pt idx="155">
                  <c:v>4.4735503195431434</c:v>
                </c:pt>
                <c:pt idx="156">
                  <c:v>4.532671254644951</c:v>
                </c:pt>
                <c:pt idx="157">
                  <c:v>4.5525288263978423</c:v>
                </c:pt>
                <c:pt idx="158">
                  <c:v>4.5656692192659003</c:v>
                </c:pt>
                <c:pt idx="159">
                  <c:v>4.6103016302015494</c:v>
                </c:pt>
                <c:pt idx="160">
                  <c:v>4.6469296547555858</c:v>
                </c:pt>
                <c:pt idx="161">
                  <c:v>4.6876279167775001</c:v>
                </c:pt>
                <c:pt idx="162">
                  <c:v>4.7343095050551192</c:v>
                </c:pt>
                <c:pt idx="163">
                  <c:v>4.7689999768472964</c:v>
                </c:pt>
                <c:pt idx="164">
                  <c:v>4.8169543402654442</c:v>
                </c:pt>
                <c:pt idx="165">
                  <c:v>4.8716326446469296</c:v>
                </c:pt>
                <c:pt idx="166">
                  <c:v>4.9150833376603895</c:v>
                </c:pt>
                <c:pt idx="167">
                  <c:v>4.9792411505742864</c:v>
                </c:pt>
                <c:pt idx="168">
                  <c:v>5.0293421458427714</c:v>
                </c:pt>
                <c:pt idx="169">
                  <c:v>5.0801699627844998</c:v>
                </c:pt>
                <c:pt idx="170">
                  <c:v>5.1309564887302574</c:v>
                </c:pt>
                <c:pt idx="171">
                  <c:v>5.1823962492544675</c:v>
                </c:pt>
                <c:pt idx="172">
                  <c:v>5.2406567423683166</c:v>
                </c:pt>
                <c:pt idx="173">
                  <c:v>5.3097718341802791</c:v>
                </c:pt>
                <c:pt idx="174">
                  <c:v>5.3708320342261793</c:v>
                </c:pt>
                <c:pt idx="175">
                  <c:v>5.4347628498862353</c:v>
                </c:pt>
                <c:pt idx="176">
                  <c:v>5.4886982072839006</c:v>
                </c:pt>
                <c:pt idx="177">
                  <c:v>5.5525745628833096</c:v>
                </c:pt>
                <c:pt idx="178">
                  <c:v>5.6180600392713265</c:v>
                </c:pt>
                <c:pt idx="179">
                  <c:v>5.7121813856892274</c:v>
                </c:pt>
                <c:pt idx="180">
                  <c:v>5.7743601897173722</c:v>
                </c:pt>
                <c:pt idx="181">
                  <c:v>5.865916872579497</c:v>
                </c:pt>
                <c:pt idx="182">
                  <c:v>5.9530336475856984</c:v>
                </c:pt>
                <c:pt idx="183">
                  <c:v>6.0311089571125516</c:v>
                </c:pt>
                <c:pt idx="184">
                  <c:v>6.085231530198083</c:v>
                </c:pt>
                <c:pt idx="185">
                  <c:v>6.1653549996915116</c:v>
                </c:pt>
                <c:pt idx="186">
                  <c:v>6.229617432101918</c:v>
                </c:pt>
                <c:pt idx="187">
                  <c:v>6.2861040673437723</c:v>
                </c:pt>
                <c:pt idx="188">
                  <c:v>6.3607240917259027</c:v>
                </c:pt>
                <c:pt idx="189">
                  <c:v>6.4072303277607308</c:v>
                </c:pt>
                <c:pt idx="190">
                  <c:v>6.4569429596411005</c:v>
                </c:pt>
                <c:pt idx="191">
                  <c:v>6.4873549532405255</c:v>
                </c:pt>
                <c:pt idx="192">
                  <c:v>6.5176507052231605</c:v>
                </c:pt>
                <c:pt idx="193">
                  <c:v>6.5442375665267321</c:v>
                </c:pt>
                <c:pt idx="194">
                  <c:v>6.5616554107358116</c:v>
                </c:pt>
                <c:pt idx="195">
                  <c:v>6.5778347231679035</c:v>
                </c:pt>
                <c:pt idx="196">
                  <c:v>6.6010216984298529</c:v>
                </c:pt>
                <c:pt idx="197">
                  <c:v>6.6121398390538975</c:v>
                </c:pt>
                <c:pt idx="198">
                  <c:v>6.6158367712175323</c:v>
                </c:pt>
                <c:pt idx="199">
                  <c:v>6.6308754471029561</c:v>
                </c:pt>
                <c:pt idx="200">
                  <c:v>6.6286743670166395</c:v>
                </c:pt>
                <c:pt idx="201">
                  <c:v>6.621711572965892</c:v>
                </c:pt>
                <c:pt idx="202">
                  <c:v>6.6368436233035393</c:v>
                </c:pt>
                <c:pt idx="203">
                  <c:v>6.6470555947032244</c:v>
                </c:pt>
                <c:pt idx="204">
                  <c:v>6.6537545116771328</c:v>
                </c:pt>
                <c:pt idx="205">
                  <c:v>6.6295694892620638</c:v>
                </c:pt>
                <c:pt idx="206">
                  <c:v>6.6236253316032094</c:v>
                </c:pt>
                <c:pt idx="207">
                  <c:v>6.5828734613811362</c:v>
                </c:pt>
                <c:pt idx="208">
                  <c:v>6.5640386594215476</c:v>
                </c:pt>
                <c:pt idx="209">
                  <c:v>6.5374174490856323</c:v>
                </c:pt>
                <c:pt idx="210">
                  <c:v>6.5005437317467454</c:v>
                </c:pt>
                <c:pt idx="211">
                  <c:v>6.4770672714958577</c:v>
                </c:pt>
                <c:pt idx="212">
                  <c:v>6.4372292523221004</c:v>
                </c:pt>
                <c:pt idx="213">
                  <c:v>6.3965386968987179</c:v>
                </c:pt>
                <c:pt idx="214">
                  <c:v>6.3573843318697811</c:v>
                </c:pt>
                <c:pt idx="215">
                  <c:v>6.3126083257871901</c:v>
                </c:pt>
                <c:pt idx="216">
                  <c:v>6.2825688499840613</c:v>
                </c:pt>
                <c:pt idx="217">
                  <c:v>6.2666179375420894</c:v>
                </c:pt>
                <c:pt idx="218">
                  <c:v>6.2356980730796536</c:v>
                </c:pt>
                <c:pt idx="219">
                  <c:v>6.2417532741809589</c:v>
                </c:pt>
                <c:pt idx="220">
                  <c:v>6.245814110404841</c:v>
                </c:pt>
                <c:pt idx="221">
                  <c:v>6.2306011079246231</c:v>
                </c:pt>
                <c:pt idx="222">
                  <c:v>6.2328472244018345</c:v>
                </c:pt>
                <c:pt idx="223">
                  <c:v>6.2369876889565052</c:v>
                </c:pt>
                <c:pt idx="224">
                  <c:v>6.2401093555067115</c:v>
                </c:pt>
                <c:pt idx="225">
                  <c:v>6.2733218074458961</c:v>
                </c:pt>
                <c:pt idx="226">
                  <c:v>6.2904620759075387</c:v>
                </c:pt>
                <c:pt idx="227">
                  <c:v>6.2838418650057424</c:v>
                </c:pt>
                <c:pt idx="228">
                  <c:v>6.2962579745662834</c:v>
                </c:pt>
                <c:pt idx="229">
                  <c:v>6.3098436061820218</c:v>
                </c:pt>
                <c:pt idx="230">
                  <c:v>6.3126677866879124</c:v>
                </c:pt>
                <c:pt idx="231">
                  <c:v>6.3142727064697484</c:v>
                </c:pt>
                <c:pt idx="232">
                  <c:v>6.3125905125005666</c:v>
                </c:pt>
                <c:pt idx="233">
                  <c:v>6.3040111178888072</c:v>
                </c:pt>
                <c:pt idx="234">
                  <c:v>6.3119315122737767</c:v>
                </c:pt>
              </c:numCache>
            </c:numRef>
          </c:val>
          <c:smooth val="0"/>
          <c:extLst>
            <c:ext xmlns:c16="http://schemas.microsoft.com/office/drawing/2014/chart" uri="{C3380CC4-5D6E-409C-BE32-E72D297353CC}">
              <c16:uniqueId val="{00000001-6DA4-432D-8FC5-366EE3539BD0}"/>
            </c:ext>
          </c:extLst>
        </c:ser>
        <c:dLbls>
          <c:showLegendKey val="0"/>
          <c:showVal val="0"/>
          <c:showCatName val="0"/>
          <c:showSerName val="0"/>
          <c:showPercent val="0"/>
          <c:showBubbleSize val="0"/>
        </c:dLbls>
        <c:smooth val="0"/>
        <c:axId val="31407887"/>
        <c:axId val="581662112"/>
      </c:lineChart>
      <c:dateAx>
        <c:axId val="31407887"/>
        <c:scaling>
          <c:orientation val="minMax"/>
        </c:scaling>
        <c:delete val="0"/>
        <c:axPos val="b"/>
        <c:numFmt formatCode="[$-41D]mmmm\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Offset val="100"/>
        <c:baseTimeUnit val="months"/>
      </c:date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solidFill>
        <a:srgbClr val="CC0066"/>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'5.18 dia'!$K$9:$K$10</c:f>
              <c:strCache>
                <c:ptCount val="2"/>
                <c:pt idx="0">
                  <c:v>40-49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dia'!$K$11:$K$245</c:f>
              <c:numCache>
                <c:formatCode>0.0</c:formatCode>
                <c:ptCount val="235"/>
                <c:pt idx="0">
                  <c:v>18.699414281765943</c:v>
                </c:pt>
                <c:pt idx="1">
                  <c:v>19.109645413923989</c:v>
                </c:pt>
                <c:pt idx="2">
                  <c:v>19.516415006065277</c:v>
                </c:pt>
                <c:pt idx="3">
                  <c:v>19.805992052628898</c:v>
                </c:pt>
                <c:pt idx="4">
                  <c:v>20.355163677567475</c:v>
                </c:pt>
                <c:pt idx="5">
                  <c:v>20.73857581217765</c:v>
                </c:pt>
                <c:pt idx="6">
                  <c:v>21.164716311575337</c:v>
                </c:pt>
                <c:pt idx="7">
                  <c:v>21.643016546709411</c:v>
                </c:pt>
                <c:pt idx="8">
                  <c:v>22.043551944687671</c:v>
                </c:pt>
                <c:pt idx="9">
                  <c:v>22.491163717848675</c:v>
                </c:pt>
                <c:pt idx="10">
                  <c:v>22.918736055475019</c:v>
                </c:pt>
                <c:pt idx="11">
                  <c:v>23.245737453743885</c:v>
                </c:pt>
                <c:pt idx="12">
                  <c:v>23.683258052699859</c:v>
                </c:pt>
                <c:pt idx="13">
                  <c:v>24.016862089467388</c:v>
                </c:pt>
                <c:pt idx="14">
                  <c:v>24.320958072619359</c:v>
                </c:pt>
                <c:pt idx="15">
                  <c:v>24.751807809330241</c:v>
                </c:pt>
                <c:pt idx="16">
                  <c:v>25.041574367472741</c:v>
                </c:pt>
                <c:pt idx="17">
                  <c:v>25.36620403232596</c:v>
                </c:pt>
                <c:pt idx="18">
                  <c:v>25.693223213659227</c:v>
                </c:pt>
                <c:pt idx="19">
                  <c:v>26.041933182505264</c:v>
                </c:pt>
                <c:pt idx="20">
                  <c:v>26.324819790603012</c:v>
                </c:pt>
                <c:pt idx="21">
                  <c:v>26.666015061049148</c:v>
                </c:pt>
                <c:pt idx="22">
                  <c:v>26.984334954097271</c:v>
                </c:pt>
                <c:pt idx="23">
                  <c:v>27.245670087085134</c:v>
                </c:pt>
                <c:pt idx="24">
                  <c:v>27.607562262482222</c:v>
                </c:pt>
                <c:pt idx="25">
                  <c:v>27.9382184010394</c:v>
                </c:pt>
                <c:pt idx="26">
                  <c:v>28.158058842105635</c:v>
                </c:pt>
                <c:pt idx="27">
                  <c:v>28.516747987880816</c:v>
                </c:pt>
                <c:pt idx="28">
                  <c:v>28.756786399780641</c:v>
                </c:pt>
                <c:pt idx="29">
                  <c:v>28.951570142254031</c:v>
                </c:pt>
                <c:pt idx="30">
                  <c:v>29.143387874108928</c:v>
                </c:pt>
                <c:pt idx="31">
                  <c:v>29.295047879735662</c:v>
                </c:pt>
                <c:pt idx="32">
                  <c:v>29.439049311603011</c:v>
                </c:pt>
                <c:pt idx="33">
                  <c:v>29.524121507354764</c:v>
                </c:pt>
                <c:pt idx="34">
                  <c:v>29.4817158314086</c:v>
                </c:pt>
                <c:pt idx="35">
                  <c:v>29.519058180197764</c:v>
                </c:pt>
                <c:pt idx="36">
                  <c:v>29.465615824663118</c:v>
                </c:pt>
                <c:pt idx="37">
                  <c:v>29.402928166172057</c:v>
                </c:pt>
                <c:pt idx="38">
                  <c:v>29.379817219060378</c:v>
                </c:pt>
                <c:pt idx="39">
                  <c:v>29.254202078366976</c:v>
                </c:pt>
                <c:pt idx="40">
                  <c:v>29.192937309698223</c:v>
                </c:pt>
                <c:pt idx="41">
                  <c:v>29.112974648177321</c:v>
                </c:pt>
                <c:pt idx="42">
                  <c:v>29.068336189015309</c:v>
                </c:pt>
                <c:pt idx="43">
                  <c:v>28.938880324271885</c:v>
                </c:pt>
                <c:pt idx="44">
                  <c:v>28.835501564824217</c:v>
                </c:pt>
                <c:pt idx="45">
                  <c:v>28.680264329395094</c:v>
                </c:pt>
                <c:pt idx="46">
                  <c:v>28.474064597849853</c:v>
                </c:pt>
                <c:pt idx="47">
                  <c:v>28.33477910854057</c:v>
                </c:pt>
                <c:pt idx="48">
                  <c:v>28.102520107683485</c:v>
                </c:pt>
                <c:pt idx="49">
                  <c:v>27.883952438494092</c:v>
                </c:pt>
                <c:pt idx="50">
                  <c:v>27.693679398727319</c:v>
                </c:pt>
                <c:pt idx="51">
                  <c:v>27.423134573011971</c:v>
                </c:pt>
                <c:pt idx="52">
                  <c:v>27.107660754370094</c:v>
                </c:pt>
                <c:pt idx="53">
                  <c:v>26.893082876716424</c:v>
                </c:pt>
                <c:pt idx="54">
                  <c:v>26.507588341387322</c:v>
                </c:pt>
                <c:pt idx="55">
                  <c:v>26.230257931265808</c:v>
                </c:pt>
                <c:pt idx="56">
                  <c:v>25.98792584970197</c:v>
                </c:pt>
                <c:pt idx="57">
                  <c:v>25.641502274087152</c:v>
                </c:pt>
                <c:pt idx="58">
                  <c:v>25.438412238081149</c:v>
                </c:pt>
                <c:pt idx="59">
                  <c:v>25.168389359597967</c:v>
                </c:pt>
                <c:pt idx="60">
                  <c:v>24.860899499423819</c:v>
                </c:pt>
                <c:pt idx="61">
                  <c:v>24.600808823137186</c:v>
                </c:pt>
                <c:pt idx="62">
                  <c:v>24.298998724043109</c:v>
                </c:pt>
                <c:pt idx="63">
                  <c:v>24.073471714145292</c:v>
                </c:pt>
                <c:pt idx="64">
                  <c:v>23.786138698722517</c:v>
                </c:pt>
                <c:pt idx="65">
                  <c:v>23.442018382695117</c:v>
                </c:pt>
                <c:pt idx="66">
                  <c:v>23.110380863266204</c:v>
                </c:pt>
                <c:pt idx="67">
                  <c:v>22.789386401326698</c:v>
                </c:pt>
                <c:pt idx="68">
                  <c:v>22.459741136246375</c:v>
                </c:pt>
                <c:pt idx="69">
                  <c:v>22.120118946481796</c:v>
                </c:pt>
                <c:pt idx="70">
                  <c:v>21.85351433854478</c:v>
                </c:pt>
                <c:pt idx="71">
                  <c:v>21.532610851805991</c:v>
                </c:pt>
                <c:pt idx="72">
                  <c:v>21.271699835871964</c:v>
                </c:pt>
                <c:pt idx="73">
                  <c:v>21.013981027480998</c:v>
                </c:pt>
                <c:pt idx="74">
                  <c:v>20.793771553806518</c:v>
                </c:pt>
                <c:pt idx="75">
                  <c:v>20.445933028165985</c:v>
                </c:pt>
                <c:pt idx="76">
                  <c:v>20.266460158929657</c:v>
                </c:pt>
                <c:pt idx="77">
                  <c:v>20.076118832519459</c:v>
                </c:pt>
                <c:pt idx="78">
                  <c:v>19.902338890662641</c:v>
                </c:pt>
                <c:pt idx="79">
                  <c:v>19.725502149101644</c:v>
                </c:pt>
                <c:pt idx="80">
                  <c:v>19.558114048686999</c:v>
                </c:pt>
                <c:pt idx="81">
                  <c:v>19.524763070287346</c:v>
                </c:pt>
                <c:pt idx="82">
                  <c:v>19.379326952809208</c:v>
                </c:pt>
                <c:pt idx="83">
                  <c:v>19.2091459391116</c:v>
                </c:pt>
                <c:pt idx="84">
                  <c:v>19.065996251489974</c:v>
                </c:pt>
                <c:pt idx="85">
                  <c:v>18.871148571260584</c:v>
                </c:pt>
                <c:pt idx="86">
                  <c:v>18.651775691703563</c:v>
                </c:pt>
                <c:pt idx="87">
                  <c:v>18.483235470746251</c:v>
                </c:pt>
                <c:pt idx="88">
                  <c:v>18.256401287626041</c:v>
                </c:pt>
                <c:pt idx="89">
                  <c:v>18.011918555502877</c:v>
                </c:pt>
                <c:pt idx="90">
                  <c:v>17.843737757149679</c:v>
                </c:pt>
                <c:pt idx="91">
                  <c:v>17.666763879604183</c:v>
                </c:pt>
                <c:pt idx="92">
                  <c:v>17.469739015142533</c:v>
                </c:pt>
                <c:pt idx="93">
                  <c:v>17.237974584837122</c:v>
                </c:pt>
                <c:pt idx="94">
                  <c:v>16.953144740980694</c:v>
                </c:pt>
                <c:pt idx="95">
                  <c:v>16.646561172999757</c:v>
                </c:pt>
                <c:pt idx="96">
                  <c:v>16.396235955591695</c:v>
                </c:pt>
                <c:pt idx="97">
                  <c:v>16.153789068547162</c:v>
                </c:pt>
                <c:pt idx="98">
                  <c:v>15.895473947839802</c:v>
                </c:pt>
                <c:pt idx="99">
                  <c:v>15.71967877188623</c:v>
                </c:pt>
                <c:pt idx="100">
                  <c:v>15.453709076758331</c:v>
                </c:pt>
                <c:pt idx="101">
                  <c:v>15.185006241569509</c:v>
                </c:pt>
                <c:pt idx="102">
                  <c:v>14.893250757189826</c:v>
                </c:pt>
                <c:pt idx="103">
                  <c:v>14.531689175981066</c:v>
                </c:pt>
                <c:pt idx="104">
                  <c:v>14.284851940934736</c:v>
                </c:pt>
                <c:pt idx="105">
                  <c:v>14.042615476354429</c:v>
                </c:pt>
                <c:pt idx="106">
                  <c:v>13.766042608078131</c:v>
                </c:pt>
                <c:pt idx="107">
                  <c:v>13.558558846841171</c:v>
                </c:pt>
                <c:pt idx="108">
                  <c:v>13.27700830544171</c:v>
                </c:pt>
                <c:pt idx="109">
                  <c:v>12.998470245715698</c:v>
                </c:pt>
                <c:pt idx="110">
                  <c:v>12.761702650952572</c:v>
                </c:pt>
                <c:pt idx="111">
                  <c:v>12.430262878994338</c:v>
                </c:pt>
                <c:pt idx="112">
                  <c:v>12.128290596690064</c:v>
                </c:pt>
                <c:pt idx="113">
                  <c:v>11.900685428239402</c:v>
                </c:pt>
                <c:pt idx="114">
                  <c:v>11.672478309105539</c:v>
                </c:pt>
                <c:pt idx="115">
                  <c:v>11.463971541137449</c:v>
                </c:pt>
                <c:pt idx="116">
                  <c:v>11.233579534552351</c:v>
                </c:pt>
                <c:pt idx="117">
                  <c:v>11.004079641758205</c:v>
                </c:pt>
                <c:pt idx="118">
                  <c:v>10.821370019908844</c:v>
                </c:pt>
                <c:pt idx="119">
                  <c:v>10.657666403945788</c:v>
                </c:pt>
                <c:pt idx="120">
                  <c:v>10.384372884680925</c:v>
                </c:pt>
                <c:pt idx="121">
                  <c:v>10.106144312077916</c:v>
                </c:pt>
                <c:pt idx="122">
                  <c:v>9.8485600585807447</c:v>
                </c:pt>
                <c:pt idx="123">
                  <c:v>9.6343157744401626</c:v>
                </c:pt>
                <c:pt idx="124">
                  <c:v>9.5029104844206405</c:v>
                </c:pt>
                <c:pt idx="125">
                  <c:v>9.3643819596407862</c:v>
                </c:pt>
                <c:pt idx="126">
                  <c:v>9.2458011430766582</c:v>
                </c:pt>
                <c:pt idx="127">
                  <c:v>9.1635005473538893</c:v>
                </c:pt>
                <c:pt idx="128">
                  <c:v>9.1159170170749171</c:v>
                </c:pt>
                <c:pt idx="129">
                  <c:v>9.0445541287756601</c:v>
                </c:pt>
                <c:pt idx="130">
                  <c:v>9.0546113486232969</c:v>
                </c:pt>
                <c:pt idx="131">
                  <c:v>9.0614005985305273</c:v>
                </c:pt>
                <c:pt idx="132">
                  <c:v>9.1830631696200928</c:v>
                </c:pt>
                <c:pt idx="133">
                  <c:v>9.3990333185848129</c:v>
                </c:pt>
                <c:pt idx="134">
                  <c:v>9.6488611050469064</c:v>
                </c:pt>
                <c:pt idx="135">
                  <c:v>9.8292524014864586</c:v>
                </c:pt>
                <c:pt idx="136">
                  <c:v>10.051052010834075</c:v>
                </c:pt>
                <c:pt idx="137">
                  <c:v>10.209260356185297</c:v>
                </c:pt>
                <c:pt idx="138">
                  <c:v>10.366633086298584</c:v>
                </c:pt>
                <c:pt idx="139">
                  <c:v>10.533512310610783</c:v>
                </c:pt>
                <c:pt idx="140">
                  <c:v>10.666966818803688</c:v>
                </c:pt>
                <c:pt idx="141">
                  <c:v>10.81938588923734</c:v>
                </c:pt>
                <c:pt idx="142">
                  <c:v>10.960125511162783</c:v>
                </c:pt>
                <c:pt idx="143">
                  <c:v>11.113829612503871</c:v>
                </c:pt>
                <c:pt idx="144">
                  <c:v>11.294396688072831</c:v>
                </c:pt>
                <c:pt idx="145">
                  <c:v>11.469100534751577</c:v>
                </c:pt>
                <c:pt idx="146">
                  <c:v>11.627246061282422</c:v>
                </c:pt>
                <c:pt idx="147">
                  <c:v>11.793343031006124</c:v>
                </c:pt>
                <c:pt idx="148">
                  <c:v>11.93333103539401</c:v>
                </c:pt>
                <c:pt idx="149">
                  <c:v>12.070041778299551</c:v>
                </c:pt>
                <c:pt idx="150">
                  <c:v>12.241920988049953</c:v>
                </c:pt>
                <c:pt idx="151">
                  <c:v>12.426466923332807</c:v>
                </c:pt>
                <c:pt idx="152">
                  <c:v>12.542744037488507</c:v>
                </c:pt>
                <c:pt idx="153">
                  <c:v>12.701994506264462</c:v>
                </c:pt>
                <c:pt idx="154">
                  <c:v>12.861507151562897</c:v>
                </c:pt>
                <c:pt idx="155">
                  <c:v>12.931141092637612</c:v>
                </c:pt>
                <c:pt idx="156">
                  <c:v>13.074661512640615</c:v>
                </c:pt>
                <c:pt idx="157">
                  <c:v>13.136232522216782</c:v>
                </c:pt>
                <c:pt idx="158">
                  <c:v>13.160981214029048</c:v>
                </c:pt>
                <c:pt idx="159">
                  <c:v>13.279218304887896</c:v>
                </c:pt>
                <c:pt idx="160">
                  <c:v>13.358801878599817</c:v>
                </c:pt>
                <c:pt idx="161">
                  <c:v>13.434736572178531</c:v>
                </c:pt>
                <c:pt idx="162">
                  <c:v>13.524904467151913</c:v>
                </c:pt>
                <c:pt idx="163">
                  <c:v>13.573975959117888</c:v>
                </c:pt>
                <c:pt idx="164">
                  <c:v>13.673131599050583</c:v>
                </c:pt>
                <c:pt idx="165">
                  <c:v>13.762320382062773</c:v>
                </c:pt>
                <c:pt idx="166">
                  <c:v>13.816218325794143</c:v>
                </c:pt>
                <c:pt idx="167">
                  <c:v>13.953730501790444</c:v>
                </c:pt>
                <c:pt idx="168">
                  <c:v>14.054112868400658</c:v>
                </c:pt>
                <c:pt idx="169">
                  <c:v>14.169015552371555</c:v>
                </c:pt>
                <c:pt idx="170">
                  <c:v>14.302772240762698</c:v>
                </c:pt>
                <c:pt idx="171">
                  <c:v>14.440648910360787</c:v>
                </c:pt>
                <c:pt idx="172">
                  <c:v>14.571465420778051</c:v>
                </c:pt>
                <c:pt idx="173">
                  <c:v>14.739699124605036</c:v>
                </c:pt>
                <c:pt idx="174">
                  <c:v>14.881477570074599</c:v>
                </c:pt>
                <c:pt idx="175">
                  <c:v>15.034671041869355</c:v>
                </c:pt>
                <c:pt idx="176">
                  <c:v>15.151847513462226</c:v>
                </c:pt>
                <c:pt idx="177">
                  <c:v>15.308013599187246</c:v>
                </c:pt>
                <c:pt idx="178">
                  <c:v>15.474676208865315</c:v>
                </c:pt>
                <c:pt idx="179">
                  <c:v>15.686763932355669</c:v>
                </c:pt>
                <c:pt idx="180">
                  <c:v>15.857168071965065</c:v>
                </c:pt>
                <c:pt idx="181">
                  <c:v>16.05603536507061</c:v>
                </c:pt>
                <c:pt idx="182">
                  <c:v>16.230480490088009</c:v>
                </c:pt>
                <c:pt idx="183">
                  <c:v>16.400941824985001</c:v>
                </c:pt>
                <c:pt idx="184">
                  <c:v>16.536403005589886</c:v>
                </c:pt>
                <c:pt idx="185">
                  <c:v>16.740708278322643</c:v>
                </c:pt>
                <c:pt idx="186">
                  <c:v>16.911238214404658</c:v>
                </c:pt>
                <c:pt idx="187">
                  <c:v>17.055362346846188</c:v>
                </c:pt>
                <c:pt idx="188">
                  <c:v>17.236584643151474</c:v>
                </c:pt>
                <c:pt idx="189">
                  <c:v>17.351444268947219</c:v>
                </c:pt>
                <c:pt idx="190">
                  <c:v>17.489251455486333</c:v>
                </c:pt>
                <c:pt idx="191">
                  <c:v>17.597039232520551</c:v>
                </c:pt>
                <c:pt idx="192">
                  <c:v>17.658016315258532</c:v>
                </c:pt>
                <c:pt idx="193">
                  <c:v>17.736557085072803</c:v>
                </c:pt>
                <c:pt idx="194">
                  <c:v>17.817120234092336</c:v>
                </c:pt>
                <c:pt idx="195">
                  <c:v>17.8931733116586</c:v>
                </c:pt>
                <c:pt idx="196">
                  <c:v>17.983001171460025</c:v>
                </c:pt>
                <c:pt idx="197">
                  <c:v>18.043303560606173</c:v>
                </c:pt>
                <c:pt idx="198">
                  <c:v>18.071807835027968</c:v>
                </c:pt>
                <c:pt idx="199">
                  <c:v>18.149507735984006</c:v>
                </c:pt>
                <c:pt idx="200">
                  <c:v>18.166810708114447</c:v>
                </c:pt>
                <c:pt idx="201">
                  <c:v>18.169295499695757</c:v>
                </c:pt>
                <c:pt idx="202">
                  <c:v>18.198466314071794</c:v>
                </c:pt>
                <c:pt idx="203">
                  <c:v>18.206741348188178</c:v>
                </c:pt>
                <c:pt idx="204">
                  <c:v>18.234859431881755</c:v>
                </c:pt>
                <c:pt idx="205">
                  <c:v>18.218387295075285</c:v>
                </c:pt>
                <c:pt idx="206">
                  <c:v>18.162930616812549</c:v>
                </c:pt>
                <c:pt idx="207">
                  <c:v>18.018480425790315</c:v>
                </c:pt>
                <c:pt idx="208">
                  <c:v>17.929214272905217</c:v>
                </c:pt>
                <c:pt idx="209">
                  <c:v>17.79886277366321</c:v>
                </c:pt>
                <c:pt idx="210">
                  <c:v>17.658693057117038</c:v>
                </c:pt>
                <c:pt idx="211">
                  <c:v>17.512185650600351</c:v>
                </c:pt>
                <c:pt idx="212">
                  <c:v>17.356305846018618</c:v>
                </c:pt>
                <c:pt idx="213">
                  <c:v>17.18622024645239</c:v>
                </c:pt>
                <c:pt idx="214">
                  <c:v>17.004267209324503</c:v>
                </c:pt>
                <c:pt idx="215">
                  <c:v>16.813572621151263</c:v>
                </c:pt>
                <c:pt idx="216">
                  <c:v>16.661202299949494</c:v>
                </c:pt>
                <c:pt idx="217">
                  <c:v>16.523009977349233</c:v>
                </c:pt>
                <c:pt idx="218">
                  <c:v>16.375512212322615</c:v>
                </c:pt>
                <c:pt idx="219">
                  <c:v>16.300503650312741</c:v>
                </c:pt>
                <c:pt idx="220">
                  <c:v>16.184429055661855</c:v>
                </c:pt>
                <c:pt idx="221">
                  <c:v>16.052213506636676</c:v>
                </c:pt>
                <c:pt idx="222">
                  <c:v>15.951170344973248</c:v>
                </c:pt>
                <c:pt idx="223">
                  <c:v>15.855915332086632</c:v>
                </c:pt>
                <c:pt idx="224">
                  <c:v>15.77897256950479</c:v>
                </c:pt>
                <c:pt idx="225">
                  <c:v>15.770013864142365</c:v>
                </c:pt>
                <c:pt idx="226">
                  <c:v>15.738612380588584</c:v>
                </c:pt>
                <c:pt idx="227">
                  <c:v>15.643179640975388</c:v>
                </c:pt>
                <c:pt idx="228">
                  <c:v>15.589608495960391</c:v>
                </c:pt>
                <c:pt idx="229">
                  <c:v>15.535655818693153</c:v>
                </c:pt>
                <c:pt idx="230">
                  <c:v>15.49089926209122</c:v>
                </c:pt>
                <c:pt idx="231">
                  <c:v>15.437680872305437</c:v>
                </c:pt>
                <c:pt idx="232">
                  <c:v>15.38313625130797</c:v>
                </c:pt>
                <c:pt idx="233">
                  <c:v>15.308639669229541</c:v>
                </c:pt>
                <c:pt idx="234">
                  <c:v>15.271340757594446</c:v>
                </c:pt>
              </c:numCache>
            </c:numRef>
          </c:val>
          <c:smooth val="0"/>
          <c:extLst>
            <c:ext xmlns:c16="http://schemas.microsoft.com/office/drawing/2014/chart" uri="{C3380CC4-5D6E-409C-BE32-E72D297353CC}">
              <c16:uniqueId val="{00000000-6D6E-4EC2-9CC9-796CBB7C1BE9}"/>
            </c:ext>
          </c:extLst>
        </c:ser>
        <c:ser>
          <c:idx val="1"/>
          <c:order val="1"/>
          <c:tx>
            <c:strRef>
              <c:f>'5.18 dia'!$L$9:$L$10</c:f>
              <c:strCache>
                <c:ptCount val="2"/>
                <c:pt idx="0">
                  <c:v>40-49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dia'!$L$11:$L$245</c:f>
              <c:numCache>
                <c:formatCode>0.0</c:formatCode>
                <c:ptCount val="235"/>
                <c:pt idx="0">
                  <c:v>11.233897596012561</c:v>
                </c:pt>
                <c:pt idx="1">
                  <c:v>11.437190756450576</c:v>
                </c:pt>
                <c:pt idx="2">
                  <c:v>11.618904932947286</c:v>
                </c:pt>
                <c:pt idx="3">
                  <c:v>11.725903232495291</c:v>
                </c:pt>
                <c:pt idx="4">
                  <c:v>11.983122996458579</c:v>
                </c:pt>
                <c:pt idx="5">
                  <c:v>12.143288212098154</c:v>
                </c:pt>
                <c:pt idx="6">
                  <c:v>12.332193978830594</c:v>
                </c:pt>
                <c:pt idx="7">
                  <c:v>12.572666955038436</c:v>
                </c:pt>
                <c:pt idx="8">
                  <c:v>12.751739258613728</c:v>
                </c:pt>
                <c:pt idx="9">
                  <c:v>12.959486736933174</c:v>
                </c:pt>
                <c:pt idx="10">
                  <c:v>13.146896930286815</c:v>
                </c:pt>
                <c:pt idx="11">
                  <c:v>13.273250918688246</c:v>
                </c:pt>
                <c:pt idx="12">
                  <c:v>13.484580824628495</c:v>
                </c:pt>
                <c:pt idx="13">
                  <c:v>13.637648858106317</c:v>
                </c:pt>
                <c:pt idx="14">
                  <c:v>13.785903403600962</c:v>
                </c:pt>
                <c:pt idx="15">
                  <c:v>14.014544255708461</c:v>
                </c:pt>
                <c:pt idx="16">
                  <c:v>14.162262200804774</c:v>
                </c:pt>
                <c:pt idx="17">
                  <c:v>14.343106497895976</c:v>
                </c:pt>
                <c:pt idx="18">
                  <c:v>14.499152463158101</c:v>
                </c:pt>
                <c:pt idx="19">
                  <c:v>14.670189964737968</c:v>
                </c:pt>
                <c:pt idx="20">
                  <c:v>14.802591091562144</c:v>
                </c:pt>
                <c:pt idx="21">
                  <c:v>14.985073356564278</c:v>
                </c:pt>
                <c:pt idx="22">
                  <c:v>15.147206427409047</c:v>
                </c:pt>
                <c:pt idx="23">
                  <c:v>15.276495242485831</c:v>
                </c:pt>
                <c:pt idx="24">
                  <c:v>15.449382527452705</c:v>
                </c:pt>
                <c:pt idx="25">
                  <c:v>15.61604838863351</c:v>
                </c:pt>
                <c:pt idx="26">
                  <c:v>15.725477703055368</c:v>
                </c:pt>
                <c:pt idx="27">
                  <c:v>15.915086636013564</c:v>
                </c:pt>
                <c:pt idx="28">
                  <c:v>16.03640031622794</c:v>
                </c:pt>
                <c:pt idx="29">
                  <c:v>16.129835547405872</c:v>
                </c:pt>
                <c:pt idx="30">
                  <c:v>16.23010840044023</c:v>
                </c:pt>
                <c:pt idx="31">
                  <c:v>16.298526458142067</c:v>
                </c:pt>
                <c:pt idx="32">
                  <c:v>16.37582262431054</c:v>
                </c:pt>
                <c:pt idx="33">
                  <c:v>16.415285038725493</c:v>
                </c:pt>
                <c:pt idx="34">
                  <c:v>16.401943327716523</c:v>
                </c:pt>
                <c:pt idx="35">
                  <c:v>16.444090386059422</c:v>
                </c:pt>
                <c:pt idx="36">
                  <c:v>16.437540749063583</c:v>
                </c:pt>
                <c:pt idx="37">
                  <c:v>16.42477274381438</c:v>
                </c:pt>
                <c:pt idx="38">
                  <c:v>16.434371691676148</c:v>
                </c:pt>
                <c:pt idx="39">
                  <c:v>16.375740734742909</c:v>
                </c:pt>
                <c:pt idx="40">
                  <c:v>16.35717105647478</c:v>
                </c:pt>
                <c:pt idx="41">
                  <c:v>16.336939789530653</c:v>
                </c:pt>
                <c:pt idx="42">
                  <c:v>16.333220061716375</c:v>
                </c:pt>
                <c:pt idx="43">
                  <c:v>16.270285633207514</c:v>
                </c:pt>
                <c:pt idx="44">
                  <c:v>16.209035420970778</c:v>
                </c:pt>
                <c:pt idx="45">
                  <c:v>16.134353000493782</c:v>
                </c:pt>
                <c:pt idx="46">
                  <c:v>16.024461744905079</c:v>
                </c:pt>
                <c:pt idx="47">
                  <c:v>15.926007238285507</c:v>
                </c:pt>
                <c:pt idx="48">
                  <c:v>15.775316606621887</c:v>
                </c:pt>
                <c:pt idx="49">
                  <c:v>15.632289367507852</c:v>
                </c:pt>
                <c:pt idx="50">
                  <c:v>15.499693765140069</c:v>
                </c:pt>
                <c:pt idx="51">
                  <c:v>15.329734744211532</c:v>
                </c:pt>
                <c:pt idx="52">
                  <c:v>15.104083976448404</c:v>
                </c:pt>
                <c:pt idx="53">
                  <c:v>14.953367900570894</c:v>
                </c:pt>
                <c:pt idx="54">
                  <c:v>14.728412867276932</c:v>
                </c:pt>
                <c:pt idx="55">
                  <c:v>14.55487278120976</c:v>
                </c:pt>
                <c:pt idx="56">
                  <c:v>14.419031544761598</c:v>
                </c:pt>
                <c:pt idx="57">
                  <c:v>14.208527127391386</c:v>
                </c:pt>
                <c:pt idx="58">
                  <c:v>14.07634770921756</c:v>
                </c:pt>
                <c:pt idx="59">
                  <c:v>13.92372256140248</c:v>
                </c:pt>
                <c:pt idx="60">
                  <c:v>13.735865688317984</c:v>
                </c:pt>
                <c:pt idx="61">
                  <c:v>13.577668078742136</c:v>
                </c:pt>
                <c:pt idx="62">
                  <c:v>13.392853522408105</c:v>
                </c:pt>
                <c:pt idx="63">
                  <c:v>13.265152133561976</c:v>
                </c:pt>
                <c:pt idx="64">
                  <c:v>13.13408020006079</c:v>
                </c:pt>
                <c:pt idx="65">
                  <c:v>12.940153427366614</c:v>
                </c:pt>
                <c:pt idx="66">
                  <c:v>12.760895004569178</c:v>
                </c:pt>
                <c:pt idx="67">
                  <c:v>12.586245791845021</c:v>
                </c:pt>
                <c:pt idx="68">
                  <c:v>12.406028721055542</c:v>
                </c:pt>
                <c:pt idx="69">
                  <c:v>12.208834325964954</c:v>
                </c:pt>
                <c:pt idx="70">
                  <c:v>12.056889961663252</c:v>
                </c:pt>
                <c:pt idx="71">
                  <c:v>11.886903192542309</c:v>
                </c:pt>
                <c:pt idx="72">
                  <c:v>11.758328234562208</c:v>
                </c:pt>
                <c:pt idx="73">
                  <c:v>11.61224454610157</c:v>
                </c:pt>
                <c:pt idx="74">
                  <c:v>11.508812413972123</c:v>
                </c:pt>
                <c:pt idx="75">
                  <c:v>11.318135649304462</c:v>
                </c:pt>
                <c:pt idx="76">
                  <c:v>11.228317235435098</c:v>
                </c:pt>
                <c:pt idx="77">
                  <c:v>11.128350416451962</c:v>
                </c:pt>
                <c:pt idx="78">
                  <c:v>11.026866060856255</c:v>
                </c:pt>
                <c:pt idx="79">
                  <c:v>10.936930895653811</c:v>
                </c:pt>
                <c:pt idx="80">
                  <c:v>10.839324580361854</c:v>
                </c:pt>
                <c:pt idx="81">
                  <c:v>10.800884582661583</c:v>
                </c:pt>
                <c:pt idx="82">
                  <c:v>10.726211068035644</c:v>
                </c:pt>
                <c:pt idx="83">
                  <c:v>10.605019058246304</c:v>
                </c:pt>
                <c:pt idx="84">
                  <c:v>10.520116239527622</c:v>
                </c:pt>
                <c:pt idx="85">
                  <c:v>10.403038123491642</c:v>
                </c:pt>
                <c:pt idx="86">
                  <c:v>10.269219938203676</c:v>
                </c:pt>
                <c:pt idx="87">
                  <c:v>10.16075692314854</c:v>
                </c:pt>
                <c:pt idx="88">
                  <c:v>10.011418320256031</c:v>
                </c:pt>
                <c:pt idx="89">
                  <c:v>9.8701324501086116</c:v>
                </c:pt>
                <c:pt idx="90">
                  <c:v>9.7606766061141865</c:v>
                </c:pt>
                <c:pt idx="91">
                  <c:v>9.6523353366565665</c:v>
                </c:pt>
                <c:pt idx="92">
                  <c:v>9.5184378333848727</c:v>
                </c:pt>
                <c:pt idx="93">
                  <c:v>9.3951348309525837</c:v>
                </c:pt>
                <c:pt idx="94">
                  <c:v>9.2338250466707894</c:v>
                </c:pt>
                <c:pt idx="95">
                  <c:v>9.06770775776425</c:v>
                </c:pt>
                <c:pt idx="96">
                  <c:v>8.9271511648298052</c:v>
                </c:pt>
                <c:pt idx="97">
                  <c:v>8.7911238615287584</c:v>
                </c:pt>
                <c:pt idx="98">
                  <c:v>8.6360986239840862</c:v>
                </c:pt>
                <c:pt idx="99">
                  <c:v>8.539851684091941</c:v>
                </c:pt>
                <c:pt idx="100">
                  <c:v>8.398482787471119</c:v>
                </c:pt>
                <c:pt idx="101">
                  <c:v>8.2530277972398842</c:v>
                </c:pt>
                <c:pt idx="102">
                  <c:v>8.1034056465469337</c:v>
                </c:pt>
                <c:pt idx="103">
                  <c:v>7.9055937222333554</c:v>
                </c:pt>
                <c:pt idx="104">
                  <c:v>7.795336132279532</c:v>
                </c:pt>
                <c:pt idx="105">
                  <c:v>7.6819495649466889</c:v>
                </c:pt>
                <c:pt idx="106">
                  <c:v>7.5355623602725741</c:v>
                </c:pt>
                <c:pt idx="107">
                  <c:v>7.4455441483865394</c:v>
                </c:pt>
                <c:pt idx="108">
                  <c:v>7.3200286126573886</c:v>
                </c:pt>
                <c:pt idx="109">
                  <c:v>7.2061214176522004</c:v>
                </c:pt>
                <c:pt idx="110">
                  <c:v>7.1216168722355562</c:v>
                </c:pt>
                <c:pt idx="111">
                  <c:v>6.9834657753154596</c:v>
                </c:pt>
                <c:pt idx="112">
                  <c:v>6.8604502075780802</c:v>
                </c:pt>
                <c:pt idx="113">
                  <c:v>6.783722384792064</c:v>
                </c:pt>
                <c:pt idx="114">
                  <c:v>6.6950848625764401</c:v>
                </c:pt>
                <c:pt idx="115">
                  <c:v>6.615851260217104</c:v>
                </c:pt>
                <c:pt idx="116">
                  <c:v>6.5062469162245797</c:v>
                </c:pt>
                <c:pt idx="117">
                  <c:v>6.4000965531586971</c:v>
                </c:pt>
                <c:pt idx="118">
                  <c:v>6.3280445051509204</c:v>
                </c:pt>
                <c:pt idx="119">
                  <c:v>6.2498788772070411</c:v>
                </c:pt>
                <c:pt idx="120">
                  <c:v>6.1111536896530874</c:v>
                </c:pt>
                <c:pt idx="121">
                  <c:v>5.9880501052193278</c:v>
                </c:pt>
                <c:pt idx="122">
                  <c:v>5.8546375684644723</c:v>
                </c:pt>
                <c:pt idx="123">
                  <c:v>5.754840167227143</c:v>
                </c:pt>
                <c:pt idx="124">
                  <c:v>5.6818323229230119</c:v>
                </c:pt>
                <c:pt idx="125">
                  <c:v>5.5826313521084669</c:v>
                </c:pt>
                <c:pt idx="126">
                  <c:v>5.5004199778568212</c:v>
                </c:pt>
                <c:pt idx="127">
                  <c:v>5.4309659801248946</c:v>
                </c:pt>
                <c:pt idx="128">
                  <c:v>5.3832934350401684</c:v>
                </c:pt>
                <c:pt idx="129">
                  <c:v>5.3215687959522686</c:v>
                </c:pt>
                <c:pt idx="130">
                  <c:v>5.2909424585324265</c:v>
                </c:pt>
                <c:pt idx="131">
                  <c:v>5.2619891272691968</c:v>
                </c:pt>
                <c:pt idx="132">
                  <c:v>5.2847507979505339</c:v>
                </c:pt>
                <c:pt idx="133">
                  <c:v>5.3378393938912927</c:v>
                </c:pt>
                <c:pt idx="134">
                  <c:v>5.4206563095228653</c:v>
                </c:pt>
                <c:pt idx="135">
                  <c:v>5.4524697440436469</c:v>
                </c:pt>
                <c:pt idx="136">
                  <c:v>5.5169802399764558</c:v>
                </c:pt>
                <c:pt idx="137">
                  <c:v>5.5586854604621321</c:v>
                </c:pt>
                <c:pt idx="138">
                  <c:v>5.6103723877222302</c:v>
                </c:pt>
                <c:pt idx="139">
                  <c:v>5.6739036528875282</c:v>
                </c:pt>
                <c:pt idx="140">
                  <c:v>5.7030262071137221</c:v>
                </c:pt>
                <c:pt idx="141">
                  <c:v>5.7430898199442293</c:v>
                </c:pt>
                <c:pt idx="142">
                  <c:v>5.7841332828211875</c:v>
                </c:pt>
                <c:pt idx="143">
                  <c:v>5.8239567996586032</c:v>
                </c:pt>
                <c:pt idx="144">
                  <c:v>5.8759508464275791</c:v>
                </c:pt>
                <c:pt idx="145">
                  <c:v>5.9302830780375144</c:v>
                </c:pt>
                <c:pt idx="146">
                  <c:v>5.9678578677240184</c:v>
                </c:pt>
                <c:pt idx="147">
                  <c:v>6.0200659799324292</c:v>
                </c:pt>
                <c:pt idx="148">
                  <c:v>6.0633793274184642</c:v>
                </c:pt>
                <c:pt idx="149">
                  <c:v>6.1116441572978379</c:v>
                </c:pt>
                <c:pt idx="150">
                  <c:v>6.1672745417726444</c:v>
                </c:pt>
                <c:pt idx="151">
                  <c:v>6.2265339339682173</c:v>
                </c:pt>
                <c:pt idx="152">
                  <c:v>6.2630857065907275</c:v>
                </c:pt>
                <c:pt idx="153">
                  <c:v>6.3314590645936137</c:v>
                </c:pt>
                <c:pt idx="154">
                  <c:v>6.39614390509972</c:v>
                </c:pt>
                <c:pt idx="155">
                  <c:v>6.4137036638047409</c:v>
                </c:pt>
                <c:pt idx="156">
                  <c:v>6.4823287195319343</c:v>
                </c:pt>
                <c:pt idx="157">
                  <c:v>6.4946541293208355</c:v>
                </c:pt>
                <c:pt idx="158">
                  <c:v>6.503292160843432</c:v>
                </c:pt>
                <c:pt idx="159">
                  <c:v>6.5573772924696314</c:v>
                </c:pt>
                <c:pt idx="160">
                  <c:v>6.5872748197087621</c:v>
                </c:pt>
                <c:pt idx="161">
                  <c:v>6.6023084766265852</c:v>
                </c:pt>
                <c:pt idx="162">
                  <c:v>6.6283954574504698</c:v>
                </c:pt>
                <c:pt idx="163">
                  <c:v>6.6445451999916658</c:v>
                </c:pt>
                <c:pt idx="164">
                  <c:v>6.6756491669961608</c:v>
                </c:pt>
                <c:pt idx="165">
                  <c:v>6.6971619764249253</c:v>
                </c:pt>
                <c:pt idx="166">
                  <c:v>6.7061349986291932</c:v>
                </c:pt>
                <c:pt idx="167">
                  <c:v>6.7615126580531397</c:v>
                </c:pt>
                <c:pt idx="168">
                  <c:v>6.789881479249452</c:v>
                </c:pt>
                <c:pt idx="169">
                  <c:v>6.8335426029373059</c:v>
                </c:pt>
                <c:pt idx="170">
                  <c:v>6.8722635575839712</c:v>
                </c:pt>
                <c:pt idx="171">
                  <c:v>6.9030118536377065</c:v>
                </c:pt>
                <c:pt idx="172">
                  <c:v>6.94237733483412</c:v>
                </c:pt>
                <c:pt idx="173">
                  <c:v>7.0026942173708218</c:v>
                </c:pt>
                <c:pt idx="174">
                  <c:v>7.0563895935578946</c:v>
                </c:pt>
                <c:pt idx="175">
                  <c:v>7.1049380465543672</c:v>
                </c:pt>
                <c:pt idx="176">
                  <c:v>7.1531624771983386</c:v>
                </c:pt>
                <c:pt idx="177">
                  <c:v>7.205093268111761</c:v>
                </c:pt>
                <c:pt idx="178">
                  <c:v>7.2536042784215393</c:v>
                </c:pt>
                <c:pt idx="179">
                  <c:v>7.3338997661062733</c:v>
                </c:pt>
                <c:pt idx="180">
                  <c:v>7.3872417975680387</c:v>
                </c:pt>
                <c:pt idx="181">
                  <c:v>7.455786629372561</c:v>
                </c:pt>
                <c:pt idx="182">
                  <c:v>7.5298033313388508</c:v>
                </c:pt>
                <c:pt idx="183">
                  <c:v>7.5903899352300321</c:v>
                </c:pt>
                <c:pt idx="184">
                  <c:v>7.6186359740354632</c:v>
                </c:pt>
                <c:pt idx="185">
                  <c:v>7.6935804326902169</c:v>
                </c:pt>
                <c:pt idx="186">
                  <c:v>7.7470691280085795</c:v>
                </c:pt>
                <c:pt idx="187">
                  <c:v>7.785831210777288</c:v>
                </c:pt>
                <c:pt idx="188">
                  <c:v>7.8438298631423491</c:v>
                </c:pt>
                <c:pt idx="189">
                  <c:v>7.8745876571076119</c:v>
                </c:pt>
                <c:pt idx="190">
                  <c:v>7.9181775473799396</c:v>
                </c:pt>
                <c:pt idx="191">
                  <c:v>7.9413948582278806</c:v>
                </c:pt>
                <c:pt idx="192">
                  <c:v>7.9445997009175509</c:v>
                </c:pt>
                <c:pt idx="193">
                  <c:v>7.9720271059475891</c:v>
                </c:pt>
                <c:pt idx="194">
                  <c:v>7.9767467157725127</c:v>
                </c:pt>
                <c:pt idx="195">
                  <c:v>8.0016967600095228</c:v>
                </c:pt>
                <c:pt idx="196">
                  <c:v>8.0402251151920225</c:v>
                </c:pt>
                <c:pt idx="197">
                  <c:v>8.0488121197831628</c:v>
                </c:pt>
                <c:pt idx="198">
                  <c:v>8.041005775789916</c:v>
                </c:pt>
                <c:pt idx="199">
                  <c:v>8.0731544721450152</c:v>
                </c:pt>
                <c:pt idx="200">
                  <c:v>8.0745583301762238</c:v>
                </c:pt>
                <c:pt idx="201">
                  <c:v>8.0685648239550751</c:v>
                </c:pt>
                <c:pt idx="202">
                  <c:v>8.0740841376212664</c:v>
                </c:pt>
                <c:pt idx="203">
                  <c:v>8.0598239703778223</c:v>
                </c:pt>
                <c:pt idx="204">
                  <c:v>8.0515739547009311</c:v>
                </c:pt>
                <c:pt idx="205">
                  <c:v>8.0055772151999136</c:v>
                </c:pt>
                <c:pt idx="206">
                  <c:v>7.966792262778684</c:v>
                </c:pt>
                <c:pt idx="207">
                  <c:v>7.8849695782098355</c:v>
                </c:pt>
                <c:pt idx="208">
                  <c:v>7.8301163161150082</c:v>
                </c:pt>
                <c:pt idx="209">
                  <c:v>7.758133284464817</c:v>
                </c:pt>
                <c:pt idx="210">
                  <c:v>7.6876877163282904</c:v>
                </c:pt>
                <c:pt idx="211">
                  <c:v>7.6019077850451051</c:v>
                </c:pt>
                <c:pt idx="212">
                  <c:v>7.5164276614648724</c:v>
                </c:pt>
                <c:pt idx="213">
                  <c:v>7.4377244627612598</c:v>
                </c:pt>
                <c:pt idx="214">
                  <c:v>7.3498871586354726</c:v>
                </c:pt>
                <c:pt idx="215">
                  <c:v>7.2812460022517449</c:v>
                </c:pt>
                <c:pt idx="216">
                  <c:v>7.2320181900081604</c:v>
                </c:pt>
                <c:pt idx="217">
                  <c:v>7.18966804665118</c:v>
                </c:pt>
                <c:pt idx="218">
                  <c:v>7.1423749872100339</c:v>
                </c:pt>
                <c:pt idx="219">
                  <c:v>7.1167705684935765</c:v>
                </c:pt>
                <c:pt idx="220">
                  <c:v>7.0786828442239766</c:v>
                </c:pt>
                <c:pt idx="221">
                  <c:v>7.028151842210133</c:v>
                </c:pt>
                <c:pt idx="222">
                  <c:v>6.9974849847801313</c:v>
                </c:pt>
                <c:pt idx="223">
                  <c:v>6.975543340038227</c:v>
                </c:pt>
                <c:pt idx="224">
                  <c:v>6.9598981673533471</c:v>
                </c:pt>
                <c:pt idx="225">
                  <c:v>6.9651454386139973</c:v>
                </c:pt>
                <c:pt idx="226">
                  <c:v>6.9779365303142518</c:v>
                </c:pt>
                <c:pt idx="227">
                  <c:v>6.9427183161773351</c:v>
                </c:pt>
                <c:pt idx="228">
                  <c:v>6.9335898758175682</c:v>
                </c:pt>
                <c:pt idx="229">
                  <c:v>6.9196948657613548</c:v>
                </c:pt>
                <c:pt idx="230">
                  <c:v>6.9073545829094938</c:v>
                </c:pt>
                <c:pt idx="231">
                  <c:v>6.8913024965326493</c:v>
                </c:pt>
                <c:pt idx="232">
                  <c:v>6.8812165901172033</c:v>
                </c:pt>
                <c:pt idx="233">
                  <c:v>6.8699903275831744</c:v>
                </c:pt>
                <c:pt idx="234">
                  <c:v>6.8791973349095992</c:v>
                </c:pt>
              </c:numCache>
            </c:numRef>
          </c:val>
          <c:smooth val="0"/>
          <c:extLst>
            <c:ext xmlns:c16="http://schemas.microsoft.com/office/drawing/2014/chart" uri="{C3380CC4-5D6E-409C-BE32-E72D297353CC}">
              <c16:uniqueId val="{00000001-6D6E-4EC2-9CC9-796CBB7C1BE9}"/>
            </c:ext>
          </c:extLst>
        </c:ser>
        <c:dLbls>
          <c:showLegendKey val="0"/>
          <c:showVal val="0"/>
          <c:showCatName val="0"/>
          <c:showSerName val="0"/>
          <c:showPercent val="0"/>
          <c:showBubbleSize val="0"/>
        </c:dLbls>
        <c:smooth val="0"/>
        <c:axId val="31407887"/>
        <c:axId val="581662112"/>
      </c:lineChart>
      <c:dateAx>
        <c:axId val="31407887"/>
        <c:scaling>
          <c:orientation val="minMax"/>
        </c:scaling>
        <c:delete val="0"/>
        <c:axPos val="b"/>
        <c:numFmt formatCode="[$-41D]mmmm\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Offset val="100"/>
        <c:baseTimeUnit val="months"/>
      </c:date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solidFill>
        <a:srgbClr val="CC0066"/>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'5.18 dia'!$N$9:$N$10</c:f>
              <c:strCache>
                <c:ptCount val="2"/>
                <c:pt idx="0">
                  <c:v>50-59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dia'!$N$11:$N$245</c:f>
              <c:numCache>
                <c:formatCode>0.0</c:formatCode>
                <c:ptCount val="235"/>
                <c:pt idx="0">
                  <c:v>26.309241819178393</c:v>
                </c:pt>
                <c:pt idx="1">
                  <c:v>26.785431434880167</c:v>
                </c:pt>
                <c:pt idx="2">
                  <c:v>27.268476003431662</c:v>
                </c:pt>
                <c:pt idx="3">
                  <c:v>27.624997757095841</c:v>
                </c:pt>
                <c:pt idx="4">
                  <c:v>28.225463754515825</c:v>
                </c:pt>
                <c:pt idx="5">
                  <c:v>28.652725230272637</c:v>
                </c:pt>
                <c:pt idx="6">
                  <c:v>29.11527084184312</c:v>
                </c:pt>
                <c:pt idx="7">
                  <c:v>29.629019719384029</c:v>
                </c:pt>
                <c:pt idx="8">
                  <c:v>30.08235576796482</c:v>
                </c:pt>
                <c:pt idx="9">
                  <c:v>30.55334077014912</c:v>
                </c:pt>
                <c:pt idx="10">
                  <c:v>31.036230425758404</c:v>
                </c:pt>
                <c:pt idx="11">
                  <c:v>31.37089473095887</c:v>
                </c:pt>
                <c:pt idx="12">
                  <c:v>31.823448952801741</c:v>
                </c:pt>
                <c:pt idx="13">
                  <c:v>32.189126299619986</c:v>
                </c:pt>
                <c:pt idx="14">
                  <c:v>32.44285840291662</c:v>
                </c:pt>
                <c:pt idx="15">
                  <c:v>32.867571368599457</c:v>
                </c:pt>
                <c:pt idx="16">
                  <c:v>33.153057132919329</c:v>
                </c:pt>
                <c:pt idx="17">
                  <c:v>33.481614924269167</c:v>
                </c:pt>
                <c:pt idx="18">
                  <c:v>33.819703783109112</c:v>
                </c:pt>
                <c:pt idx="19">
                  <c:v>34.152512393555241</c:v>
                </c:pt>
                <c:pt idx="20">
                  <c:v>34.42536717819452</c:v>
                </c:pt>
                <c:pt idx="21">
                  <c:v>34.730799137119376</c:v>
                </c:pt>
                <c:pt idx="22">
                  <c:v>34.980196164207371</c:v>
                </c:pt>
                <c:pt idx="23">
                  <c:v>35.184020471568068</c:v>
                </c:pt>
                <c:pt idx="24">
                  <c:v>35.450300695056633</c:v>
                </c:pt>
                <c:pt idx="25">
                  <c:v>35.67115091296116</c:v>
                </c:pt>
                <c:pt idx="26">
                  <c:v>35.816974010403804</c:v>
                </c:pt>
                <c:pt idx="27">
                  <c:v>36.066687047454288</c:v>
                </c:pt>
                <c:pt idx="28">
                  <c:v>36.214424585300058</c:v>
                </c:pt>
                <c:pt idx="29">
                  <c:v>36.28870436347686</c:v>
                </c:pt>
                <c:pt idx="30">
                  <c:v>36.335643432036278</c:v>
                </c:pt>
                <c:pt idx="31">
                  <c:v>36.318575759634548</c:v>
                </c:pt>
                <c:pt idx="32">
                  <c:v>36.30638124132151</c:v>
                </c:pt>
                <c:pt idx="33">
                  <c:v>36.236081207869965</c:v>
                </c:pt>
                <c:pt idx="34">
                  <c:v>36.060029686373298</c:v>
                </c:pt>
                <c:pt idx="35">
                  <c:v>35.942762139685271</c:v>
                </c:pt>
                <c:pt idx="36">
                  <c:v>35.725740254369114</c:v>
                </c:pt>
                <c:pt idx="37">
                  <c:v>35.517104895124554</c:v>
                </c:pt>
                <c:pt idx="38">
                  <c:v>35.362050534954747</c:v>
                </c:pt>
                <c:pt idx="39">
                  <c:v>35.117379561006764</c:v>
                </c:pt>
                <c:pt idx="40">
                  <c:v>34.922347441290555</c:v>
                </c:pt>
                <c:pt idx="41">
                  <c:v>34.702584643069642</c:v>
                </c:pt>
                <c:pt idx="42">
                  <c:v>34.53657693115823</c:v>
                </c:pt>
                <c:pt idx="43">
                  <c:v>34.326605093477717</c:v>
                </c:pt>
                <c:pt idx="44">
                  <c:v>34.127764269053884</c:v>
                </c:pt>
                <c:pt idx="45">
                  <c:v>33.861997786267317</c:v>
                </c:pt>
                <c:pt idx="46">
                  <c:v>33.531882818793164</c:v>
                </c:pt>
                <c:pt idx="47">
                  <c:v>33.280863258618609</c:v>
                </c:pt>
                <c:pt idx="48">
                  <c:v>32.954179686824666</c:v>
                </c:pt>
                <c:pt idx="49">
                  <c:v>32.631649791226856</c:v>
                </c:pt>
                <c:pt idx="50">
                  <c:v>32.329447165107382</c:v>
                </c:pt>
                <c:pt idx="51">
                  <c:v>31.916323127562087</c:v>
                </c:pt>
                <c:pt idx="52">
                  <c:v>31.488377185088268</c:v>
                </c:pt>
                <c:pt idx="53">
                  <c:v>31.140652737606501</c:v>
                </c:pt>
                <c:pt idx="54">
                  <c:v>30.669782036590558</c:v>
                </c:pt>
                <c:pt idx="55">
                  <c:v>30.300963385018719</c:v>
                </c:pt>
                <c:pt idx="56">
                  <c:v>29.935123220367164</c:v>
                </c:pt>
                <c:pt idx="57">
                  <c:v>29.475181416813157</c:v>
                </c:pt>
                <c:pt idx="58">
                  <c:v>29.152930770260916</c:v>
                </c:pt>
                <c:pt idx="59">
                  <c:v>28.780634785908404</c:v>
                </c:pt>
                <c:pt idx="60">
                  <c:v>28.370906030736442</c:v>
                </c:pt>
                <c:pt idx="61">
                  <c:v>28.012490967832633</c:v>
                </c:pt>
                <c:pt idx="62">
                  <c:v>27.621812639748065</c:v>
                </c:pt>
                <c:pt idx="63">
                  <c:v>27.301967919554919</c:v>
                </c:pt>
                <c:pt idx="64">
                  <c:v>26.921931595823295</c:v>
                </c:pt>
                <c:pt idx="65">
                  <c:v>26.513222880184447</c:v>
                </c:pt>
                <c:pt idx="66">
                  <c:v>26.128849755594544</c:v>
                </c:pt>
                <c:pt idx="67">
                  <c:v>25.743201476633654</c:v>
                </c:pt>
                <c:pt idx="68">
                  <c:v>25.351004471532399</c:v>
                </c:pt>
                <c:pt idx="69">
                  <c:v>24.967886244706612</c:v>
                </c:pt>
                <c:pt idx="70">
                  <c:v>24.65009965474453</c:v>
                </c:pt>
                <c:pt idx="71">
                  <c:v>24.315245550391879</c:v>
                </c:pt>
                <c:pt idx="72">
                  <c:v>24.045294756448097</c:v>
                </c:pt>
                <c:pt idx="73">
                  <c:v>23.773308201544687</c:v>
                </c:pt>
                <c:pt idx="74">
                  <c:v>23.573016327477767</c:v>
                </c:pt>
                <c:pt idx="75">
                  <c:v>23.233081426927207</c:v>
                </c:pt>
                <c:pt idx="76">
                  <c:v>23.055329615200968</c:v>
                </c:pt>
                <c:pt idx="77">
                  <c:v>22.878971768727645</c:v>
                </c:pt>
                <c:pt idx="78">
                  <c:v>22.706136852187971</c:v>
                </c:pt>
                <c:pt idx="79">
                  <c:v>22.558452336834371</c:v>
                </c:pt>
                <c:pt idx="80">
                  <c:v>22.418791493978095</c:v>
                </c:pt>
                <c:pt idx="81">
                  <c:v>22.403469116102141</c:v>
                </c:pt>
                <c:pt idx="82">
                  <c:v>22.270743037959239</c:v>
                </c:pt>
                <c:pt idx="83">
                  <c:v>22.092888236033492</c:v>
                </c:pt>
                <c:pt idx="84">
                  <c:v>21.951680756492799</c:v>
                </c:pt>
                <c:pt idx="85">
                  <c:v>21.747777528910678</c:v>
                </c:pt>
                <c:pt idx="86">
                  <c:v>21.514314059142066</c:v>
                </c:pt>
                <c:pt idx="87">
                  <c:v>21.318297558170844</c:v>
                </c:pt>
                <c:pt idx="88">
                  <c:v>21.058804457641653</c:v>
                </c:pt>
                <c:pt idx="89">
                  <c:v>20.786290427618692</c:v>
                </c:pt>
                <c:pt idx="90">
                  <c:v>20.60364459313195</c:v>
                </c:pt>
                <c:pt idx="91">
                  <c:v>20.394087752961024</c:v>
                </c:pt>
                <c:pt idx="92">
                  <c:v>20.170782823756003</c:v>
                </c:pt>
                <c:pt idx="93">
                  <c:v>19.916435362201579</c:v>
                </c:pt>
                <c:pt idx="94">
                  <c:v>19.613792480294201</c:v>
                </c:pt>
                <c:pt idx="95">
                  <c:v>19.288016488495906</c:v>
                </c:pt>
                <c:pt idx="96">
                  <c:v>19.015041839473284</c:v>
                </c:pt>
                <c:pt idx="97">
                  <c:v>18.749500221052109</c:v>
                </c:pt>
                <c:pt idx="98">
                  <c:v>18.470828328757722</c:v>
                </c:pt>
                <c:pt idx="99">
                  <c:v>18.273388245267583</c:v>
                </c:pt>
                <c:pt idx="100">
                  <c:v>17.987625831376295</c:v>
                </c:pt>
                <c:pt idx="101">
                  <c:v>17.704955838295902</c:v>
                </c:pt>
                <c:pt idx="102">
                  <c:v>17.392490020368417</c:v>
                </c:pt>
                <c:pt idx="103">
                  <c:v>16.982467847519487</c:v>
                </c:pt>
                <c:pt idx="104">
                  <c:v>16.697015281125029</c:v>
                </c:pt>
                <c:pt idx="105">
                  <c:v>16.411059210385755</c:v>
                </c:pt>
                <c:pt idx="106">
                  <c:v>16.089856744065802</c:v>
                </c:pt>
                <c:pt idx="107">
                  <c:v>15.846821159067726</c:v>
                </c:pt>
                <c:pt idx="108">
                  <c:v>15.540226035373392</c:v>
                </c:pt>
                <c:pt idx="109">
                  <c:v>15.230896389645437</c:v>
                </c:pt>
                <c:pt idx="110">
                  <c:v>14.957149275991366</c:v>
                </c:pt>
                <c:pt idx="111">
                  <c:v>14.586307547681646</c:v>
                </c:pt>
                <c:pt idx="112">
                  <c:v>14.256059097386922</c:v>
                </c:pt>
                <c:pt idx="113">
                  <c:v>13.975382582462789</c:v>
                </c:pt>
                <c:pt idx="114">
                  <c:v>13.717805201429877</c:v>
                </c:pt>
                <c:pt idx="115">
                  <c:v>13.501098937261851</c:v>
                </c:pt>
                <c:pt idx="116">
                  <c:v>13.233504858760742</c:v>
                </c:pt>
                <c:pt idx="117">
                  <c:v>12.969465196016364</c:v>
                </c:pt>
                <c:pt idx="118">
                  <c:v>12.747203205100618</c:v>
                </c:pt>
                <c:pt idx="119">
                  <c:v>12.536012550116311</c:v>
                </c:pt>
                <c:pt idx="120">
                  <c:v>12.209146847765521</c:v>
                </c:pt>
                <c:pt idx="121">
                  <c:v>11.892243668248915</c:v>
                </c:pt>
                <c:pt idx="122">
                  <c:v>11.604704935226767</c:v>
                </c:pt>
                <c:pt idx="123">
                  <c:v>11.368760029394934</c:v>
                </c:pt>
                <c:pt idx="124">
                  <c:v>11.212773223193649</c:v>
                </c:pt>
                <c:pt idx="125">
                  <c:v>11.068649296185537</c:v>
                </c:pt>
                <c:pt idx="126">
                  <c:v>10.947895525505317</c:v>
                </c:pt>
                <c:pt idx="127">
                  <c:v>10.850785093998246</c:v>
                </c:pt>
                <c:pt idx="128">
                  <c:v>10.797536627122959</c:v>
                </c:pt>
                <c:pt idx="129">
                  <c:v>10.734661664856437</c:v>
                </c:pt>
                <c:pt idx="130">
                  <c:v>10.731239264120044</c:v>
                </c:pt>
                <c:pt idx="131">
                  <c:v>10.763033116661699</c:v>
                </c:pt>
                <c:pt idx="132">
                  <c:v>10.904166688661666</c:v>
                </c:pt>
                <c:pt idx="133">
                  <c:v>11.126193442493276</c:v>
                </c:pt>
                <c:pt idx="134">
                  <c:v>11.400830340533119</c:v>
                </c:pt>
                <c:pt idx="135">
                  <c:v>11.594776473149304</c:v>
                </c:pt>
                <c:pt idx="136">
                  <c:v>11.82499638699845</c:v>
                </c:pt>
                <c:pt idx="137">
                  <c:v>11.98604202517442</c:v>
                </c:pt>
                <c:pt idx="138">
                  <c:v>12.156037557805254</c:v>
                </c:pt>
                <c:pt idx="139">
                  <c:v>12.35127175070078</c:v>
                </c:pt>
                <c:pt idx="140">
                  <c:v>12.488333924036597</c:v>
                </c:pt>
                <c:pt idx="141">
                  <c:v>12.637462342273807</c:v>
                </c:pt>
                <c:pt idx="142">
                  <c:v>12.814392106212006</c:v>
                </c:pt>
                <c:pt idx="143">
                  <c:v>12.969672100540333</c:v>
                </c:pt>
                <c:pt idx="144">
                  <c:v>13.157216687119922</c:v>
                </c:pt>
                <c:pt idx="145">
                  <c:v>13.327105650457996</c:v>
                </c:pt>
                <c:pt idx="146">
                  <c:v>13.480501108182507</c:v>
                </c:pt>
                <c:pt idx="147">
                  <c:v>13.650504639421703</c:v>
                </c:pt>
                <c:pt idx="148">
                  <c:v>13.791025168428778</c:v>
                </c:pt>
                <c:pt idx="149">
                  <c:v>13.927536875554253</c:v>
                </c:pt>
                <c:pt idx="150">
                  <c:v>14.088058126689912</c:v>
                </c:pt>
                <c:pt idx="151">
                  <c:v>14.245282927302727</c:v>
                </c:pt>
                <c:pt idx="152">
                  <c:v>14.360109121919553</c:v>
                </c:pt>
                <c:pt idx="153">
                  <c:v>14.545556464157794</c:v>
                </c:pt>
                <c:pt idx="154">
                  <c:v>14.686244633829322</c:v>
                </c:pt>
                <c:pt idx="155">
                  <c:v>14.749521823973202</c:v>
                </c:pt>
                <c:pt idx="156">
                  <c:v>14.890092410118898</c:v>
                </c:pt>
                <c:pt idx="157">
                  <c:v>14.960086119899804</c:v>
                </c:pt>
                <c:pt idx="158">
                  <c:v>14.987497817592184</c:v>
                </c:pt>
                <c:pt idx="159">
                  <c:v>15.108037428392997</c:v>
                </c:pt>
                <c:pt idx="160">
                  <c:v>15.206056563791702</c:v>
                </c:pt>
                <c:pt idx="161">
                  <c:v>15.285876990792147</c:v>
                </c:pt>
                <c:pt idx="162">
                  <c:v>15.401934445827395</c:v>
                </c:pt>
                <c:pt idx="163">
                  <c:v>15.455812255991855</c:v>
                </c:pt>
                <c:pt idx="164">
                  <c:v>15.547936678932043</c:v>
                </c:pt>
                <c:pt idx="165">
                  <c:v>15.629024542459193</c:v>
                </c:pt>
                <c:pt idx="166">
                  <c:v>15.695317183797854</c:v>
                </c:pt>
                <c:pt idx="167">
                  <c:v>15.835711808448467</c:v>
                </c:pt>
                <c:pt idx="168">
                  <c:v>15.925912858595998</c:v>
                </c:pt>
                <c:pt idx="169">
                  <c:v>16.03521653145549</c:v>
                </c:pt>
                <c:pt idx="170">
                  <c:v>16.143889796519623</c:v>
                </c:pt>
                <c:pt idx="171">
                  <c:v>16.260974399350204</c:v>
                </c:pt>
                <c:pt idx="172">
                  <c:v>16.37788934831875</c:v>
                </c:pt>
                <c:pt idx="173">
                  <c:v>16.547704676742899</c:v>
                </c:pt>
                <c:pt idx="174">
                  <c:v>16.676089763890023</c:v>
                </c:pt>
                <c:pt idx="175">
                  <c:v>16.834333585565822</c:v>
                </c:pt>
                <c:pt idx="176">
                  <c:v>16.964208732591018</c:v>
                </c:pt>
                <c:pt idx="177">
                  <c:v>17.111942320511531</c:v>
                </c:pt>
                <c:pt idx="178">
                  <c:v>17.285728256858064</c:v>
                </c:pt>
                <c:pt idx="179">
                  <c:v>17.530706314809766</c:v>
                </c:pt>
                <c:pt idx="180">
                  <c:v>17.71995139672633</c:v>
                </c:pt>
                <c:pt idx="181">
                  <c:v>17.93293188577837</c:v>
                </c:pt>
                <c:pt idx="182">
                  <c:v>18.158585419615228</c:v>
                </c:pt>
                <c:pt idx="183">
                  <c:v>18.364290923240798</c:v>
                </c:pt>
                <c:pt idx="184">
                  <c:v>18.512085849165111</c:v>
                </c:pt>
                <c:pt idx="185">
                  <c:v>18.727321992431754</c:v>
                </c:pt>
                <c:pt idx="186">
                  <c:v>18.895557719311022</c:v>
                </c:pt>
                <c:pt idx="187">
                  <c:v>19.04557036224875</c:v>
                </c:pt>
                <c:pt idx="188">
                  <c:v>19.239280585979689</c:v>
                </c:pt>
                <c:pt idx="189">
                  <c:v>19.369056233798464</c:v>
                </c:pt>
                <c:pt idx="190">
                  <c:v>19.501371067821236</c:v>
                </c:pt>
                <c:pt idx="191">
                  <c:v>19.595102264082428</c:v>
                </c:pt>
                <c:pt idx="192">
                  <c:v>19.644415704031939</c:v>
                </c:pt>
                <c:pt idx="193">
                  <c:v>19.728378193930055</c:v>
                </c:pt>
                <c:pt idx="194">
                  <c:v>19.787556420571494</c:v>
                </c:pt>
                <c:pt idx="195">
                  <c:v>19.859365801829771</c:v>
                </c:pt>
                <c:pt idx="196">
                  <c:v>19.948444358030439</c:v>
                </c:pt>
                <c:pt idx="197">
                  <c:v>20.013550109199741</c:v>
                </c:pt>
                <c:pt idx="198">
                  <c:v>20.061209971632209</c:v>
                </c:pt>
                <c:pt idx="199">
                  <c:v>20.155589139390717</c:v>
                </c:pt>
                <c:pt idx="200">
                  <c:v>20.179046904709178</c:v>
                </c:pt>
                <c:pt idx="201">
                  <c:v>20.183968619859272</c:v>
                </c:pt>
                <c:pt idx="202">
                  <c:v>20.221556770123374</c:v>
                </c:pt>
                <c:pt idx="203">
                  <c:v>20.224947654771743</c:v>
                </c:pt>
                <c:pt idx="204">
                  <c:v>20.253611763941272</c:v>
                </c:pt>
                <c:pt idx="205">
                  <c:v>20.209628068409092</c:v>
                </c:pt>
                <c:pt idx="206">
                  <c:v>20.127642539845638</c:v>
                </c:pt>
                <c:pt idx="207">
                  <c:v>19.956920740671816</c:v>
                </c:pt>
                <c:pt idx="208">
                  <c:v>19.839432358984951</c:v>
                </c:pt>
                <c:pt idx="209">
                  <c:v>19.680639286387915</c:v>
                </c:pt>
                <c:pt idx="210">
                  <c:v>19.505530879653367</c:v>
                </c:pt>
                <c:pt idx="211">
                  <c:v>19.336894534722784</c:v>
                </c:pt>
                <c:pt idx="212">
                  <c:v>19.164778468124961</c:v>
                </c:pt>
                <c:pt idx="213">
                  <c:v>18.9711266805819</c:v>
                </c:pt>
                <c:pt idx="214">
                  <c:v>18.780521060164787</c:v>
                </c:pt>
                <c:pt idx="215">
                  <c:v>18.592422182273602</c:v>
                </c:pt>
                <c:pt idx="216">
                  <c:v>18.444420642306543</c:v>
                </c:pt>
                <c:pt idx="217">
                  <c:v>18.315318915664392</c:v>
                </c:pt>
                <c:pt idx="218">
                  <c:v>18.190919212135132</c:v>
                </c:pt>
                <c:pt idx="219">
                  <c:v>18.145415907755186</c:v>
                </c:pt>
                <c:pt idx="220">
                  <c:v>18.074870971511697</c:v>
                </c:pt>
                <c:pt idx="221">
                  <c:v>17.966665742710529</c:v>
                </c:pt>
                <c:pt idx="222">
                  <c:v>17.89685577149481</c:v>
                </c:pt>
                <c:pt idx="223">
                  <c:v>17.8270076959157</c:v>
                </c:pt>
                <c:pt idx="224">
                  <c:v>17.762532875199042</c:v>
                </c:pt>
                <c:pt idx="225">
                  <c:v>17.768011488312101</c:v>
                </c:pt>
                <c:pt idx="226">
                  <c:v>17.752138442991484</c:v>
                </c:pt>
                <c:pt idx="227">
                  <c:v>17.668054895064884</c:v>
                </c:pt>
                <c:pt idx="228">
                  <c:v>17.640637054705675</c:v>
                </c:pt>
                <c:pt idx="229">
                  <c:v>17.611825225224706</c:v>
                </c:pt>
                <c:pt idx="230">
                  <c:v>17.561708220807269</c:v>
                </c:pt>
                <c:pt idx="231">
                  <c:v>17.49945363797363</c:v>
                </c:pt>
                <c:pt idx="232">
                  <c:v>17.4380325254028</c:v>
                </c:pt>
                <c:pt idx="233">
                  <c:v>17.363934827190459</c:v>
                </c:pt>
                <c:pt idx="234">
                  <c:v>17.347625740254603</c:v>
                </c:pt>
              </c:numCache>
            </c:numRef>
          </c:val>
          <c:smooth val="0"/>
          <c:extLst>
            <c:ext xmlns:c16="http://schemas.microsoft.com/office/drawing/2014/chart" uri="{C3380CC4-5D6E-409C-BE32-E72D297353CC}">
              <c16:uniqueId val="{00000000-8D95-445C-BABB-AB4280FA7CBA}"/>
            </c:ext>
          </c:extLst>
        </c:ser>
        <c:ser>
          <c:idx val="1"/>
          <c:order val="1"/>
          <c:tx>
            <c:strRef>
              <c:f>'5.18 dia'!$O$9:$O$10</c:f>
              <c:strCache>
                <c:ptCount val="2"/>
                <c:pt idx="0">
                  <c:v>50-59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dia'!$O$11:$O$245</c:f>
              <c:numCache>
                <c:formatCode>0.0</c:formatCode>
                <c:ptCount val="235"/>
                <c:pt idx="0">
                  <c:v>17.396301445331144</c:v>
                </c:pt>
                <c:pt idx="1">
                  <c:v>17.641482175872611</c:v>
                </c:pt>
                <c:pt idx="2">
                  <c:v>17.902557106312358</c:v>
                </c:pt>
                <c:pt idx="3">
                  <c:v>18.054514958290127</c:v>
                </c:pt>
                <c:pt idx="4">
                  <c:v>18.368610420251159</c:v>
                </c:pt>
                <c:pt idx="5">
                  <c:v>18.567783222523005</c:v>
                </c:pt>
                <c:pt idx="6">
                  <c:v>18.784747486816293</c:v>
                </c:pt>
                <c:pt idx="7">
                  <c:v>19.048860114906571</c:v>
                </c:pt>
                <c:pt idx="8">
                  <c:v>19.271255851880802</c:v>
                </c:pt>
                <c:pt idx="9">
                  <c:v>19.513740539081823</c:v>
                </c:pt>
                <c:pt idx="10">
                  <c:v>19.751453519364858</c:v>
                </c:pt>
                <c:pt idx="11">
                  <c:v>19.915790926091958</c:v>
                </c:pt>
                <c:pt idx="12">
                  <c:v>20.154243495574317</c:v>
                </c:pt>
                <c:pt idx="13">
                  <c:v>20.327774133465486</c:v>
                </c:pt>
                <c:pt idx="14">
                  <c:v>20.442290621809949</c:v>
                </c:pt>
                <c:pt idx="15">
                  <c:v>20.682839878868062</c:v>
                </c:pt>
                <c:pt idx="16">
                  <c:v>20.827635225017431</c:v>
                </c:pt>
                <c:pt idx="17">
                  <c:v>21.012350297906334</c:v>
                </c:pt>
                <c:pt idx="18">
                  <c:v>21.202565409747404</c:v>
                </c:pt>
                <c:pt idx="19">
                  <c:v>21.401319164118053</c:v>
                </c:pt>
                <c:pt idx="20">
                  <c:v>21.570646593238639</c:v>
                </c:pt>
                <c:pt idx="21">
                  <c:v>21.798934751307396</c:v>
                </c:pt>
                <c:pt idx="22">
                  <c:v>21.986426396661063</c:v>
                </c:pt>
                <c:pt idx="23">
                  <c:v>22.127362761106042</c:v>
                </c:pt>
                <c:pt idx="24">
                  <c:v>22.32393979882448</c:v>
                </c:pt>
                <c:pt idx="25">
                  <c:v>22.512607640181432</c:v>
                </c:pt>
                <c:pt idx="26">
                  <c:v>22.643144279999262</c:v>
                </c:pt>
                <c:pt idx="27">
                  <c:v>22.866726670110129</c:v>
                </c:pt>
                <c:pt idx="28">
                  <c:v>23.006394337615031</c:v>
                </c:pt>
                <c:pt idx="29">
                  <c:v>23.082631856860893</c:v>
                </c:pt>
                <c:pt idx="30">
                  <c:v>23.178908797372682</c:v>
                </c:pt>
                <c:pt idx="31">
                  <c:v>23.212695335689961</c:v>
                </c:pt>
                <c:pt idx="32">
                  <c:v>23.261588190234093</c:v>
                </c:pt>
                <c:pt idx="33">
                  <c:v>23.253245856810487</c:v>
                </c:pt>
                <c:pt idx="34">
                  <c:v>23.18908101469685</c:v>
                </c:pt>
                <c:pt idx="35">
                  <c:v>23.159984337636068</c:v>
                </c:pt>
                <c:pt idx="36">
                  <c:v>23.081011640245269</c:v>
                </c:pt>
                <c:pt idx="37">
                  <c:v>22.980205002281629</c:v>
                </c:pt>
                <c:pt idx="38">
                  <c:v>22.92315544188456</c:v>
                </c:pt>
                <c:pt idx="39">
                  <c:v>22.773175220723566</c:v>
                </c:pt>
                <c:pt idx="40">
                  <c:v>22.6807805764292</c:v>
                </c:pt>
                <c:pt idx="41">
                  <c:v>22.583534733076249</c:v>
                </c:pt>
                <c:pt idx="42">
                  <c:v>22.471430005398066</c:v>
                </c:pt>
                <c:pt idx="43">
                  <c:v>22.335914249714385</c:v>
                </c:pt>
                <c:pt idx="44">
                  <c:v>22.188183647392307</c:v>
                </c:pt>
                <c:pt idx="45">
                  <c:v>22.012428147113489</c:v>
                </c:pt>
                <c:pt idx="46">
                  <c:v>21.80249566468072</c:v>
                </c:pt>
                <c:pt idx="47">
                  <c:v>21.634206281371029</c:v>
                </c:pt>
                <c:pt idx="48">
                  <c:v>21.393428262765553</c:v>
                </c:pt>
                <c:pt idx="49">
                  <c:v>21.17787744151796</c:v>
                </c:pt>
                <c:pt idx="50">
                  <c:v>20.975908541062619</c:v>
                </c:pt>
                <c:pt idx="51">
                  <c:v>20.714547096199652</c:v>
                </c:pt>
                <c:pt idx="52">
                  <c:v>20.413160769329423</c:v>
                </c:pt>
                <c:pt idx="53">
                  <c:v>20.195459291189295</c:v>
                </c:pt>
                <c:pt idx="54">
                  <c:v>19.891711425553932</c:v>
                </c:pt>
                <c:pt idx="55">
                  <c:v>19.637112267791359</c:v>
                </c:pt>
                <c:pt idx="56">
                  <c:v>19.410558982459893</c:v>
                </c:pt>
                <c:pt idx="57">
                  <c:v>19.119288319491176</c:v>
                </c:pt>
                <c:pt idx="58">
                  <c:v>18.924683868381724</c:v>
                </c:pt>
                <c:pt idx="59">
                  <c:v>18.708677001341041</c:v>
                </c:pt>
                <c:pt idx="60">
                  <c:v>18.472910768966383</c:v>
                </c:pt>
                <c:pt idx="61">
                  <c:v>18.27192314364752</c:v>
                </c:pt>
                <c:pt idx="62">
                  <c:v>18.026149269118736</c:v>
                </c:pt>
                <c:pt idx="63">
                  <c:v>17.862893951298979</c:v>
                </c:pt>
                <c:pt idx="64">
                  <c:v>17.676885198634025</c:v>
                </c:pt>
                <c:pt idx="65">
                  <c:v>17.456598353047998</c:v>
                </c:pt>
                <c:pt idx="66">
                  <c:v>17.249848807226879</c:v>
                </c:pt>
                <c:pt idx="67">
                  <c:v>17.035584436867978</c:v>
                </c:pt>
                <c:pt idx="68">
                  <c:v>16.805236571785443</c:v>
                </c:pt>
                <c:pt idx="69">
                  <c:v>16.584808875001873</c:v>
                </c:pt>
                <c:pt idx="70">
                  <c:v>16.39521287400369</c:v>
                </c:pt>
                <c:pt idx="71">
                  <c:v>16.191673333323216</c:v>
                </c:pt>
                <c:pt idx="72">
                  <c:v>16.027892810253647</c:v>
                </c:pt>
                <c:pt idx="73">
                  <c:v>15.842767513858574</c:v>
                </c:pt>
                <c:pt idx="74">
                  <c:v>15.712805661717068</c:v>
                </c:pt>
                <c:pt idx="75">
                  <c:v>15.477614869208663</c:v>
                </c:pt>
                <c:pt idx="76">
                  <c:v>15.368638300069634</c:v>
                </c:pt>
                <c:pt idx="77">
                  <c:v>15.254113560813863</c:v>
                </c:pt>
                <c:pt idx="78">
                  <c:v>15.152911805288044</c:v>
                </c:pt>
                <c:pt idx="79">
                  <c:v>15.070419772219285</c:v>
                </c:pt>
                <c:pt idx="80">
                  <c:v>14.986054921851844</c:v>
                </c:pt>
                <c:pt idx="81">
                  <c:v>14.974288101750027</c:v>
                </c:pt>
                <c:pt idx="82">
                  <c:v>14.896671886934833</c:v>
                </c:pt>
                <c:pt idx="83">
                  <c:v>14.775494212688431</c:v>
                </c:pt>
                <c:pt idx="84">
                  <c:v>14.690907858629846</c:v>
                </c:pt>
                <c:pt idx="85">
                  <c:v>14.569551417072496</c:v>
                </c:pt>
                <c:pt idx="86">
                  <c:v>14.42267392255752</c:v>
                </c:pt>
                <c:pt idx="87">
                  <c:v>14.299263351607081</c:v>
                </c:pt>
                <c:pt idx="88">
                  <c:v>14.130129495011753</c:v>
                </c:pt>
                <c:pt idx="89">
                  <c:v>13.948999823730142</c:v>
                </c:pt>
                <c:pt idx="90">
                  <c:v>13.807921871496458</c:v>
                </c:pt>
                <c:pt idx="91">
                  <c:v>13.666535175209644</c:v>
                </c:pt>
                <c:pt idx="92">
                  <c:v>13.501552556443212</c:v>
                </c:pt>
                <c:pt idx="93">
                  <c:v>13.330309895841053</c:v>
                </c:pt>
                <c:pt idx="94">
                  <c:v>13.131702493977045</c:v>
                </c:pt>
                <c:pt idx="95">
                  <c:v>12.928874389173231</c:v>
                </c:pt>
                <c:pt idx="96">
                  <c:v>12.762521280156607</c:v>
                </c:pt>
                <c:pt idx="97">
                  <c:v>12.589717250150319</c:v>
                </c:pt>
                <c:pt idx="98">
                  <c:v>12.421038341780802</c:v>
                </c:pt>
                <c:pt idx="99">
                  <c:v>12.301251003213261</c:v>
                </c:pt>
                <c:pt idx="100">
                  <c:v>12.123884943703427</c:v>
                </c:pt>
                <c:pt idx="101">
                  <c:v>11.94138068451066</c:v>
                </c:pt>
                <c:pt idx="102">
                  <c:v>11.747817958638791</c:v>
                </c:pt>
                <c:pt idx="103">
                  <c:v>11.478994049203711</c:v>
                </c:pt>
                <c:pt idx="104">
                  <c:v>11.317535149010149</c:v>
                </c:pt>
                <c:pt idx="105">
                  <c:v>11.170817321228697</c:v>
                </c:pt>
                <c:pt idx="106">
                  <c:v>10.983369117564793</c:v>
                </c:pt>
                <c:pt idx="107">
                  <c:v>10.857912839534089</c:v>
                </c:pt>
                <c:pt idx="108">
                  <c:v>10.682345122941742</c:v>
                </c:pt>
                <c:pt idx="109">
                  <c:v>10.524125181941319</c:v>
                </c:pt>
                <c:pt idx="110">
                  <c:v>10.388607942833586</c:v>
                </c:pt>
                <c:pt idx="111">
                  <c:v>10.186093250891499</c:v>
                </c:pt>
                <c:pt idx="112">
                  <c:v>10.008792752781959</c:v>
                </c:pt>
                <c:pt idx="113">
                  <c:v>9.8886865969724429</c:v>
                </c:pt>
                <c:pt idx="114">
                  <c:v>9.766166201006838</c:v>
                </c:pt>
                <c:pt idx="115">
                  <c:v>9.6672273649007874</c:v>
                </c:pt>
                <c:pt idx="116">
                  <c:v>9.5089110878646181</c:v>
                </c:pt>
                <c:pt idx="117">
                  <c:v>9.3510944805745062</c:v>
                </c:pt>
                <c:pt idx="118">
                  <c:v>9.2252650449286229</c:v>
                </c:pt>
                <c:pt idx="119">
                  <c:v>9.0980499738801175</c:v>
                </c:pt>
                <c:pt idx="120">
                  <c:v>8.9027344781114515</c:v>
                </c:pt>
                <c:pt idx="121">
                  <c:v>8.7066701248490332</c:v>
                </c:pt>
                <c:pt idx="122">
                  <c:v>8.5110636657633663</c:v>
                </c:pt>
                <c:pt idx="123">
                  <c:v>8.3680810192338093</c:v>
                </c:pt>
                <c:pt idx="124">
                  <c:v>8.2633853525463667</c:v>
                </c:pt>
                <c:pt idx="125">
                  <c:v>8.1316809073637906</c:v>
                </c:pt>
                <c:pt idx="126">
                  <c:v>8.031886544787449</c:v>
                </c:pt>
                <c:pt idx="127">
                  <c:v>7.947262786100314</c:v>
                </c:pt>
                <c:pt idx="128">
                  <c:v>7.8995534119441277</c:v>
                </c:pt>
                <c:pt idx="129">
                  <c:v>7.8326167004821281</c:v>
                </c:pt>
                <c:pt idx="130">
                  <c:v>7.8063318470999494</c:v>
                </c:pt>
                <c:pt idx="131">
                  <c:v>7.7816541958473211</c:v>
                </c:pt>
                <c:pt idx="132">
                  <c:v>7.8110749751291051</c:v>
                </c:pt>
                <c:pt idx="133">
                  <c:v>7.8902250585190021</c:v>
                </c:pt>
                <c:pt idx="134">
                  <c:v>7.9986517121836016</c:v>
                </c:pt>
                <c:pt idx="135">
                  <c:v>8.0516109024075959</c:v>
                </c:pt>
                <c:pt idx="136">
                  <c:v>8.1431010376642021</c:v>
                </c:pt>
                <c:pt idx="137">
                  <c:v>8.1983043315984947</c:v>
                </c:pt>
                <c:pt idx="138">
                  <c:v>8.2533937057209403</c:v>
                </c:pt>
                <c:pt idx="139">
                  <c:v>8.3269118924893704</c:v>
                </c:pt>
                <c:pt idx="140">
                  <c:v>8.3570914857303737</c:v>
                </c:pt>
                <c:pt idx="141">
                  <c:v>8.3878127764224981</c:v>
                </c:pt>
                <c:pt idx="142">
                  <c:v>8.430694730718125</c:v>
                </c:pt>
                <c:pt idx="143">
                  <c:v>8.4780764489214029</c:v>
                </c:pt>
                <c:pt idx="144">
                  <c:v>8.5541292708187591</c:v>
                </c:pt>
                <c:pt idx="145">
                  <c:v>8.6294030269203077</c:v>
                </c:pt>
                <c:pt idx="146">
                  <c:v>8.700982622764494</c:v>
                </c:pt>
                <c:pt idx="147">
                  <c:v>8.785947223028133</c:v>
                </c:pt>
                <c:pt idx="148">
                  <c:v>8.8485747188850574</c:v>
                </c:pt>
                <c:pt idx="149">
                  <c:v>8.9066635945261581</c:v>
                </c:pt>
                <c:pt idx="150">
                  <c:v>8.9922847604914846</c:v>
                </c:pt>
                <c:pt idx="151">
                  <c:v>9.086736015092491</c:v>
                </c:pt>
                <c:pt idx="152">
                  <c:v>9.1406366826930938</c:v>
                </c:pt>
                <c:pt idx="153">
                  <c:v>9.2365677746043016</c:v>
                </c:pt>
                <c:pt idx="154">
                  <c:v>9.3302482187006248</c:v>
                </c:pt>
                <c:pt idx="155">
                  <c:v>9.3736398253485582</c:v>
                </c:pt>
                <c:pt idx="156">
                  <c:v>9.4727628542141673</c:v>
                </c:pt>
                <c:pt idx="157">
                  <c:v>9.5087803080213025</c:v>
                </c:pt>
                <c:pt idx="158">
                  <c:v>9.5288079394788099</c:v>
                </c:pt>
                <c:pt idx="159">
                  <c:v>9.6092842392775673</c:v>
                </c:pt>
                <c:pt idx="160">
                  <c:v>9.6569808682517078</c:v>
                </c:pt>
                <c:pt idx="161">
                  <c:v>9.7042138497704808</c:v>
                </c:pt>
                <c:pt idx="162">
                  <c:v>9.751658945526021</c:v>
                </c:pt>
                <c:pt idx="163">
                  <c:v>9.7651911548544987</c:v>
                </c:pt>
                <c:pt idx="164">
                  <c:v>9.8196593797786704</c:v>
                </c:pt>
                <c:pt idx="165">
                  <c:v>9.8773854047958949</c:v>
                </c:pt>
                <c:pt idx="166">
                  <c:v>9.8933706985947456</c:v>
                </c:pt>
                <c:pt idx="167">
                  <c:v>9.9643638744544329</c:v>
                </c:pt>
                <c:pt idx="168">
                  <c:v>10.012473265825182</c:v>
                </c:pt>
                <c:pt idx="169">
                  <c:v>10.074385851588008</c:v>
                </c:pt>
                <c:pt idx="170">
                  <c:v>10.139904902110192</c:v>
                </c:pt>
                <c:pt idx="171">
                  <c:v>10.190789835189994</c:v>
                </c:pt>
                <c:pt idx="172">
                  <c:v>10.25083489399681</c:v>
                </c:pt>
                <c:pt idx="173">
                  <c:v>10.333260140748884</c:v>
                </c:pt>
                <c:pt idx="174">
                  <c:v>10.420091774409052</c:v>
                </c:pt>
                <c:pt idx="175">
                  <c:v>10.507271240962705</c:v>
                </c:pt>
                <c:pt idx="176">
                  <c:v>10.584597864484207</c:v>
                </c:pt>
                <c:pt idx="177">
                  <c:v>10.663227215499868</c:v>
                </c:pt>
                <c:pt idx="178">
                  <c:v>10.761511344100951</c:v>
                </c:pt>
                <c:pt idx="179">
                  <c:v>10.876663513804225</c:v>
                </c:pt>
                <c:pt idx="180">
                  <c:v>10.94599171243617</c:v>
                </c:pt>
                <c:pt idx="181">
                  <c:v>11.037265441717667</c:v>
                </c:pt>
                <c:pt idx="182">
                  <c:v>11.115755784811737</c:v>
                </c:pt>
                <c:pt idx="183">
                  <c:v>11.194387332303075</c:v>
                </c:pt>
                <c:pt idx="184">
                  <c:v>11.245068863299256</c:v>
                </c:pt>
                <c:pt idx="185">
                  <c:v>11.338192893183651</c:v>
                </c:pt>
                <c:pt idx="186">
                  <c:v>11.390677850045765</c:v>
                </c:pt>
                <c:pt idx="187">
                  <c:v>11.436397401422946</c:v>
                </c:pt>
                <c:pt idx="188">
                  <c:v>11.509219931505029</c:v>
                </c:pt>
                <c:pt idx="189">
                  <c:v>11.55149048753441</c:v>
                </c:pt>
                <c:pt idx="190">
                  <c:v>11.607169942251646</c:v>
                </c:pt>
                <c:pt idx="191">
                  <c:v>11.62679252564716</c:v>
                </c:pt>
                <c:pt idx="192">
                  <c:v>11.638581907176469</c:v>
                </c:pt>
                <c:pt idx="193">
                  <c:v>11.675890623765765</c:v>
                </c:pt>
                <c:pt idx="194">
                  <c:v>11.701971819882006</c:v>
                </c:pt>
                <c:pt idx="195">
                  <c:v>11.725736380566023</c:v>
                </c:pt>
                <c:pt idx="196">
                  <c:v>11.760886692758241</c:v>
                </c:pt>
                <c:pt idx="197">
                  <c:v>11.773508501477339</c:v>
                </c:pt>
                <c:pt idx="198">
                  <c:v>11.774081353723737</c:v>
                </c:pt>
                <c:pt idx="199">
                  <c:v>11.800897458743048</c:v>
                </c:pt>
                <c:pt idx="200">
                  <c:v>11.794152062149246</c:v>
                </c:pt>
                <c:pt idx="201">
                  <c:v>11.768810560525004</c:v>
                </c:pt>
                <c:pt idx="202">
                  <c:v>11.760924370714715</c:v>
                </c:pt>
                <c:pt idx="203">
                  <c:v>11.752993866938004</c:v>
                </c:pt>
                <c:pt idx="204">
                  <c:v>11.735995135269865</c:v>
                </c:pt>
                <c:pt idx="205">
                  <c:v>11.666068325799747</c:v>
                </c:pt>
                <c:pt idx="206">
                  <c:v>11.596055952236592</c:v>
                </c:pt>
                <c:pt idx="207">
                  <c:v>11.469432205304534</c:v>
                </c:pt>
                <c:pt idx="208">
                  <c:v>11.388752308391927</c:v>
                </c:pt>
                <c:pt idx="209">
                  <c:v>11.288487402117633</c:v>
                </c:pt>
                <c:pt idx="210">
                  <c:v>11.183119949404038</c:v>
                </c:pt>
                <c:pt idx="211">
                  <c:v>11.095665528046748</c:v>
                </c:pt>
                <c:pt idx="212">
                  <c:v>10.977470772686813</c:v>
                </c:pt>
                <c:pt idx="213">
                  <c:v>10.865679083707594</c:v>
                </c:pt>
                <c:pt idx="214">
                  <c:v>10.752748902347047</c:v>
                </c:pt>
                <c:pt idx="215">
                  <c:v>10.653582680842312</c:v>
                </c:pt>
                <c:pt idx="216">
                  <c:v>10.58362345013059</c:v>
                </c:pt>
                <c:pt idx="217">
                  <c:v>10.529260348417006</c:v>
                </c:pt>
                <c:pt idx="218">
                  <c:v>10.467825247378366</c:v>
                </c:pt>
                <c:pt idx="219">
                  <c:v>10.454411480459163</c:v>
                </c:pt>
                <c:pt idx="220">
                  <c:v>10.422283471224578</c:v>
                </c:pt>
                <c:pt idx="221">
                  <c:v>10.374569879370762</c:v>
                </c:pt>
                <c:pt idx="222">
                  <c:v>10.341741415452843</c:v>
                </c:pt>
                <c:pt idx="223">
                  <c:v>10.314416495832399</c:v>
                </c:pt>
                <c:pt idx="224">
                  <c:v>10.286394099481425</c:v>
                </c:pt>
                <c:pt idx="225">
                  <c:v>10.295050063126547</c:v>
                </c:pt>
                <c:pt idx="226">
                  <c:v>10.286528097626615</c:v>
                </c:pt>
                <c:pt idx="227">
                  <c:v>10.226502077375025</c:v>
                </c:pt>
                <c:pt idx="228">
                  <c:v>10.20203660535052</c:v>
                </c:pt>
                <c:pt idx="229">
                  <c:v>10.174172594405434</c:v>
                </c:pt>
                <c:pt idx="230">
                  <c:v>10.155387050039737</c:v>
                </c:pt>
                <c:pt idx="231">
                  <c:v>10.122599043673866</c:v>
                </c:pt>
                <c:pt idx="232">
                  <c:v>10.083276740990293</c:v>
                </c:pt>
                <c:pt idx="233">
                  <c:v>10.02014738781777</c:v>
                </c:pt>
                <c:pt idx="234">
                  <c:v>10.006950470871921</c:v>
                </c:pt>
              </c:numCache>
            </c:numRef>
          </c:val>
          <c:smooth val="0"/>
          <c:extLst>
            <c:ext xmlns:c16="http://schemas.microsoft.com/office/drawing/2014/chart" uri="{C3380CC4-5D6E-409C-BE32-E72D297353CC}">
              <c16:uniqueId val="{00000001-8D95-445C-BABB-AB4280FA7CBA}"/>
            </c:ext>
          </c:extLst>
        </c:ser>
        <c:dLbls>
          <c:showLegendKey val="0"/>
          <c:showVal val="0"/>
          <c:showCatName val="0"/>
          <c:showSerName val="0"/>
          <c:showPercent val="0"/>
          <c:showBubbleSize val="0"/>
        </c:dLbls>
        <c:smooth val="0"/>
        <c:axId val="31407887"/>
        <c:axId val="581662112"/>
      </c:lineChart>
      <c:dateAx>
        <c:axId val="31407887"/>
        <c:scaling>
          <c:orientation val="minMax"/>
        </c:scaling>
        <c:delete val="0"/>
        <c:axPos val="b"/>
        <c:numFmt formatCode="[$-41D]mmmm\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Offset val="100"/>
        <c:baseTimeUnit val="months"/>
      </c:date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solidFill>
        <a:srgbClr val="CC0066"/>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'5.18 dia'!$Q$9:$Q$10</c:f>
              <c:strCache>
                <c:ptCount val="2"/>
                <c:pt idx="0">
                  <c:v>60-64 år</c:v>
                </c:pt>
                <c:pt idx="1">
                  <c:v>Kvinnor</c:v>
                </c:pt>
              </c:strCache>
            </c:strRef>
          </c:tx>
          <c:spPr>
            <a:ln w="28575" cap="rnd">
              <a:solidFill>
                <a:schemeClr val="accent1"/>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dia'!$Q$11:$Q$245</c:f>
              <c:numCache>
                <c:formatCode>0.0</c:formatCode>
                <c:ptCount val="235"/>
                <c:pt idx="0">
                  <c:v>22.305425274222369</c:v>
                </c:pt>
                <c:pt idx="1">
                  <c:v>22.711482282414401</c:v>
                </c:pt>
                <c:pt idx="2">
                  <c:v>23.147519125471792</c:v>
                </c:pt>
                <c:pt idx="3">
                  <c:v>23.486202521761008</c:v>
                </c:pt>
                <c:pt idx="4">
                  <c:v>23.947992600725698</c:v>
                </c:pt>
                <c:pt idx="5">
                  <c:v>24.298566604149169</c:v>
                </c:pt>
                <c:pt idx="6">
                  <c:v>24.694342098839531</c:v>
                </c:pt>
                <c:pt idx="7">
                  <c:v>25.131655706229051</c:v>
                </c:pt>
                <c:pt idx="8">
                  <c:v>25.548691645110079</c:v>
                </c:pt>
                <c:pt idx="9">
                  <c:v>25.973168977532861</c:v>
                </c:pt>
                <c:pt idx="10">
                  <c:v>26.429887767671321</c:v>
                </c:pt>
                <c:pt idx="11">
                  <c:v>26.851288148123832</c:v>
                </c:pt>
                <c:pt idx="12">
                  <c:v>27.347167796746341</c:v>
                </c:pt>
                <c:pt idx="13">
                  <c:v>27.790621370885738</c:v>
                </c:pt>
                <c:pt idx="14">
                  <c:v>28.102203984216672</c:v>
                </c:pt>
                <c:pt idx="15">
                  <c:v>28.566691619539618</c:v>
                </c:pt>
                <c:pt idx="16">
                  <c:v>28.979871391585974</c:v>
                </c:pt>
                <c:pt idx="17">
                  <c:v>29.454019726897069</c:v>
                </c:pt>
                <c:pt idx="18">
                  <c:v>29.86916184892949</c:v>
                </c:pt>
                <c:pt idx="19">
                  <c:v>30.297545542805999</c:v>
                </c:pt>
                <c:pt idx="20">
                  <c:v>30.691108713857858</c:v>
                </c:pt>
                <c:pt idx="21">
                  <c:v>31.104109158102968</c:v>
                </c:pt>
                <c:pt idx="22">
                  <c:v>31.467523343775401</c:v>
                </c:pt>
                <c:pt idx="23">
                  <c:v>31.764891389916386</c:v>
                </c:pt>
                <c:pt idx="24">
                  <c:v>32.114501418641538</c:v>
                </c:pt>
                <c:pt idx="25">
                  <c:v>32.431562376279373</c:v>
                </c:pt>
                <c:pt idx="26">
                  <c:v>32.660648341572426</c:v>
                </c:pt>
                <c:pt idx="27">
                  <c:v>32.982559464633034</c:v>
                </c:pt>
                <c:pt idx="28">
                  <c:v>33.195232012672982</c:v>
                </c:pt>
                <c:pt idx="29">
                  <c:v>33.317287463447663</c:v>
                </c:pt>
                <c:pt idx="30">
                  <c:v>33.418151988298284</c:v>
                </c:pt>
                <c:pt idx="31">
                  <c:v>33.46600425349974</c:v>
                </c:pt>
                <c:pt idx="32">
                  <c:v>33.475813308089052</c:v>
                </c:pt>
                <c:pt idx="33">
                  <c:v>33.462610044521448</c:v>
                </c:pt>
                <c:pt idx="34">
                  <c:v>33.352954544521126</c:v>
                </c:pt>
                <c:pt idx="35">
                  <c:v>33.221467178095352</c:v>
                </c:pt>
                <c:pt idx="36">
                  <c:v>33.164699021942326</c:v>
                </c:pt>
                <c:pt idx="37">
                  <c:v>33.13002510850982</c:v>
                </c:pt>
                <c:pt idx="38">
                  <c:v>33.184967935985469</c:v>
                </c:pt>
                <c:pt idx="39">
                  <c:v>33.174015045784117</c:v>
                </c:pt>
                <c:pt idx="40">
                  <c:v>33.214216079617451</c:v>
                </c:pt>
                <c:pt idx="41">
                  <c:v>33.191558997263755</c:v>
                </c:pt>
                <c:pt idx="42">
                  <c:v>33.261450817732232</c:v>
                </c:pt>
                <c:pt idx="43">
                  <c:v>33.301290759016489</c:v>
                </c:pt>
                <c:pt idx="44">
                  <c:v>33.315890359839265</c:v>
                </c:pt>
                <c:pt idx="45">
                  <c:v>33.264491141972719</c:v>
                </c:pt>
                <c:pt idx="46">
                  <c:v>33.211946092323537</c:v>
                </c:pt>
                <c:pt idx="47">
                  <c:v>33.248463347995568</c:v>
                </c:pt>
                <c:pt idx="48">
                  <c:v>32.913271850747861</c:v>
                </c:pt>
                <c:pt idx="49">
                  <c:v>32.522104224272233</c:v>
                </c:pt>
                <c:pt idx="50">
                  <c:v>32.174548617310805</c:v>
                </c:pt>
                <c:pt idx="51">
                  <c:v>31.753196473043008</c:v>
                </c:pt>
                <c:pt idx="52">
                  <c:v>31.318085884573236</c:v>
                </c:pt>
                <c:pt idx="53">
                  <c:v>30.934426120231738</c:v>
                </c:pt>
                <c:pt idx="54">
                  <c:v>30.45192910239679</c:v>
                </c:pt>
                <c:pt idx="55">
                  <c:v>29.995483013436967</c:v>
                </c:pt>
                <c:pt idx="56">
                  <c:v>29.596555430577748</c:v>
                </c:pt>
                <c:pt idx="57">
                  <c:v>29.151023679912544</c:v>
                </c:pt>
                <c:pt idx="58">
                  <c:v>28.812638849250376</c:v>
                </c:pt>
                <c:pt idx="59">
                  <c:v>28.491449878299299</c:v>
                </c:pt>
                <c:pt idx="60">
                  <c:v>28.129153511589639</c:v>
                </c:pt>
                <c:pt idx="61">
                  <c:v>27.848217212422909</c:v>
                </c:pt>
                <c:pt idx="62">
                  <c:v>27.497774240911095</c:v>
                </c:pt>
                <c:pt idx="63">
                  <c:v>27.188681505283867</c:v>
                </c:pt>
                <c:pt idx="64">
                  <c:v>26.810993428857689</c:v>
                </c:pt>
                <c:pt idx="65">
                  <c:v>26.453621731351991</c:v>
                </c:pt>
                <c:pt idx="66">
                  <c:v>26.05266008771747</c:v>
                </c:pt>
                <c:pt idx="67">
                  <c:v>25.690642539793163</c:v>
                </c:pt>
                <c:pt idx="68">
                  <c:v>25.288147699742883</c:v>
                </c:pt>
                <c:pt idx="69">
                  <c:v>24.86974096751424</c:v>
                </c:pt>
                <c:pt idx="70">
                  <c:v>24.566774159720012</c:v>
                </c:pt>
                <c:pt idx="71">
                  <c:v>24.233469380469657</c:v>
                </c:pt>
                <c:pt idx="72">
                  <c:v>23.981634474883634</c:v>
                </c:pt>
                <c:pt idx="73">
                  <c:v>23.695141099427669</c:v>
                </c:pt>
                <c:pt idx="74">
                  <c:v>23.480760619007036</c:v>
                </c:pt>
                <c:pt idx="75">
                  <c:v>23.176791199961723</c:v>
                </c:pt>
                <c:pt idx="76">
                  <c:v>23.032386960845773</c:v>
                </c:pt>
                <c:pt idx="77">
                  <c:v>22.887227969823307</c:v>
                </c:pt>
                <c:pt idx="78">
                  <c:v>22.756988093720047</c:v>
                </c:pt>
                <c:pt idx="79">
                  <c:v>22.649931961473328</c:v>
                </c:pt>
                <c:pt idx="80">
                  <c:v>22.556694001616222</c:v>
                </c:pt>
                <c:pt idx="81">
                  <c:v>22.571756488961551</c:v>
                </c:pt>
                <c:pt idx="82">
                  <c:v>22.470812323786323</c:v>
                </c:pt>
                <c:pt idx="83">
                  <c:v>22.339348055533002</c:v>
                </c:pt>
                <c:pt idx="84">
                  <c:v>22.215531463807359</c:v>
                </c:pt>
                <c:pt idx="85">
                  <c:v>22.046325992074191</c:v>
                </c:pt>
                <c:pt idx="86">
                  <c:v>21.843201628993238</c:v>
                </c:pt>
                <c:pt idx="87">
                  <c:v>21.686143705437814</c:v>
                </c:pt>
                <c:pt idx="88">
                  <c:v>21.455629554266231</c:v>
                </c:pt>
                <c:pt idx="89">
                  <c:v>21.221767953139189</c:v>
                </c:pt>
                <c:pt idx="90">
                  <c:v>21.048816535784542</c:v>
                </c:pt>
                <c:pt idx="91">
                  <c:v>20.852490676008824</c:v>
                </c:pt>
                <c:pt idx="92">
                  <c:v>20.628405300097057</c:v>
                </c:pt>
                <c:pt idx="93">
                  <c:v>20.388666612759764</c:v>
                </c:pt>
                <c:pt idx="94">
                  <c:v>20.091364760642012</c:v>
                </c:pt>
                <c:pt idx="95">
                  <c:v>19.78505100265053</c:v>
                </c:pt>
                <c:pt idx="96">
                  <c:v>19.523336332903146</c:v>
                </c:pt>
                <c:pt idx="97">
                  <c:v>19.260193001180056</c:v>
                </c:pt>
                <c:pt idx="98">
                  <c:v>18.996273679796012</c:v>
                </c:pt>
                <c:pt idx="99">
                  <c:v>18.752147601382333</c:v>
                </c:pt>
                <c:pt idx="100">
                  <c:v>18.461636651473285</c:v>
                </c:pt>
                <c:pt idx="101">
                  <c:v>18.163017811669132</c:v>
                </c:pt>
                <c:pt idx="102">
                  <c:v>17.784532422692209</c:v>
                </c:pt>
                <c:pt idx="103">
                  <c:v>17.336053946647016</c:v>
                </c:pt>
                <c:pt idx="104">
                  <c:v>16.973438452319929</c:v>
                </c:pt>
                <c:pt idx="105">
                  <c:v>16.652610654752859</c:v>
                </c:pt>
                <c:pt idx="106">
                  <c:v>16.293388859968765</c:v>
                </c:pt>
                <c:pt idx="107">
                  <c:v>15.998228426021461</c:v>
                </c:pt>
                <c:pt idx="108">
                  <c:v>15.647987288794793</c:v>
                </c:pt>
                <c:pt idx="109">
                  <c:v>15.288565835421972</c:v>
                </c:pt>
                <c:pt idx="110">
                  <c:v>14.956413252995855</c:v>
                </c:pt>
                <c:pt idx="111">
                  <c:v>14.561108564490752</c:v>
                </c:pt>
                <c:pt idx="112">
                  <c:v>14.168322843905353</c:v>
                </c:pt>
                <c:pt idx="113">
                  <c:v>13.843153956155094</c:v>
                </c:pt>
                <c:pt idx="114">
                  <c:v>13.588017175888375</c:v>
                </c:pt>
                <c:pt idx="115">
                  <c:v>13.350525979385113</c:v>
                </c:pt>
                <c:pt idx="116">
                  <c:v>13.083130463309118</c:v>
                </c:pt>
                <c:pt idx="117">
                  <c:v>12.788106334878693</c:v>
                </c:pt>
                <c:pt idx="118">
                  <c:v>12.545771861865742</c:v>
                </c:pt>
                <c:pt idx="119">
                  <c:v>12.31342824606021</c:v>
                </c:pt>
                <c:pt idx="120">
                  <c:v>12.014093624803419</c:v>
                </c:pt>
                <c:pt idx="121">
                  <c:v>11.748392555854032</c:v>
                </c:pt>
                <c:pt idx="122">
                  <c:v>11.489599819127289</c:v>
                </c:pt>
                <c:pt idx="123">
                  <c:v>11.285038155977034</c:v>
                </c:pt>
                <c:pt idx="124">
                  <c:v>11.160068367887835</c:v>
                </c:pt>
                <c:pt idx="125">
                  <c:v>11.037477045918999</c:v>
                </c:pt>
                <c:pt idx="126">
                  <c:v>10.927343801560589</c:v>
                </c:pt>
                <c:pt idx="127">
                  <c:v>10.82688182700462</c:v>
                </c:pt>
                <c:pt idx="128">
                  <c:v>10.77456744930258</c:v>
                </c:pt>
                <c:pt idx="129">
                  <c:v>10.695038047696181</c:v>
                </c:pt>
                <c:pt idx="130">
                  <c:v>10.67105383645614</c:v>
                </c:pt>
                <c:pt idx="131">
                  <c:v>10.662838293193346</c:v>
                </c:pt>
                <c:pt idx="132">
                  <c:v>10.740096699282523</c:v>
                </c:pt>
                <c:pt idx="133">
                  <c:v>10.852811385208467</c:v>
                </c:pt>
                <c:pt idx="134">
                  <c:v>11.048293461075838</c:v>
                </c:pt>
                <c:pt idx="135">
                  <c:v>11.16946532451777</c:v>
                </c:pt>
                <c:pt idx="136">
                  <c:v>11.322071733497015</c:v>
                </c:pt>
                <c:pt idx="137">
                  <c:v>11.404793763748239</c:v>
                </c:pt>
                <c:pt idx="138">
                  <c:v>11.50867154411797</c:v>
                </c:pt>
                <c:pt idx="139">
                  <c:v>11.631192483689972</c:v>
                </c:pt>
                <c:pt idx="140">
                  <c:v>11.72089387592125</c:v>
                </c:pt>
                <c:pt idx="141">
                  <c:v>11.828046731573133</c:v>
                </c:pt>
                <c:pt idx="142">
                  <c:v>11.961644375907886</c:v>
                </c:pt>
                <c:pt idx="143">
                  <c:v>12.073180283711221</c:v>
                </c:pt>
                <c:pt idx="144">
                  <c:v>12.210464531446945</c:v>
                </c:pt>
                <c:pt idx="145">
                  <c:v>12.365062843943203</c:v>
                </c:pt>
                <c:pt idx="146">
                  <c:v>12.492164403684699</c:v>
                </c:pt>
                <c:pt idx="147">
                  <c:v>12.613988981237606</c:v>
                </c:pt>
                <c:pt idx="148">
                  <c:v>12.721882194032556</c:v>
                </c:pt>
                <c:pt idx="149">
                  <c:v>12.839216771269331</c:v>
                </c:pt>
                <c:pt idx="150">
                  <c:v>12.97885773651044</c:v>
                </c:pt>
                <c:pt idx="151">
                  <c:v>13.132115335241206</c:v>
                </c:pt>
                <c:pt idx="152">
                  <c:v>13.246815631560846</c:v>
                </c:pt>
                <c:pt idx="153">
                  <c:v>13.397160028318201</c:v>
                </c:pt>
                <c:pt idx="154">
                  <c:v>13.540386134052845</c:v>
                </c:pt>
                <c:pt idx="155">
                  <c:v>13.646144088755282</c:v>
                </c:pt>
                <c:pt idx="156">
                  <c:v>13.797865362337495</c:v>
                </c:pt>
                <c:pt idx="157">
                  <c:v>13.88138559129605</c:v>
                </c:pt>
                <c:pt idx="158">
                  <c:v>13.936580309812092</c:v>
                </c:pt>
                <c:pt idx="159">
                  <c:v>14.074401797574678</c:v>
                </c:pt>
                <c:pt idx="160">
                  <c:v>14.195589848926538</c:v>
                </c:pt>
                <c:pt idx="161">
                  <c:v>14.3015312898908</c:v>
                </c:pt>
                <c:pt idx="162">
                  <c:v>14.430882305786152</c:v>
                </c:pt>
                <c:pt idx="163">
                  <c:v>14.521657314797276</c:v>
                </c:pt>
                <c:pt idx="164">
                  <c:v>14.63650799240949</c:v>
                </c:pt>
                <c:pt idx="165">
                  <c:v>14.76364825106244</c:v>
                </c:pt>
                <c:pt idx="166">
                  <c:v>14.823470875423496</c:v>
                </c:pt>
                <c:pt idx="167">
                  <c:v>14.950676497439311</c:v>
                </c:pt>
                <c:pt idx="168">
                  <c:v>15.062219869040348</c:v>
                </c:pt>
                <c:pt idx="169">
                  <c:v>15.181829279712009</c:v>
                </c:pt>
                <c:pt idx="170">
                  <c:v>15.304868778129757</c:v>
                </c:pt>
                <c:pt idx="171">
                  <c:v>15.432619313252379</c:v>
                </c:pt>
                <c:pt idx="172">
                  <c:v>15.548781378435882</c:v>
                </c:pt>
                <c:pt idx="173">
                  <c:v>15.695187243956513</c:v>
                </c:pt>
                <c:pt idx="174">
                  <c:v>15.839742913018346</c:v>
                </c:pt>
                <c:pt idx="175">
                  <c:v>16.015336133134962</c:v>
                </c:pt>
                <c:pt idx="176">
                  <c:v>16.152635337878689</c:v>
                </c:pt>
                <c:pt idx="177">
                  <c:v>16.298131808929668</c:v>
                </c:pt>
                <c:pt idx="178">
                  <c:v>16.481214147735457</c:v>
                </c:pt>
                <c:pt idx="179">
                  <c:v>16.68426804253621</c:v>
                </c:pt>
                <c:pt idx="180">
                  <c:v>16.848845177958424</c:v>
                </c:pt>
                <c:pt idx="181">
                  <c:v>17.039808784857364</c:v>
                </c:pt>
                <c:pt idx="182">
                  <c:v>17.19422282023908</c:v>
                </c:pt>
                <c:pt idx="183">
                  <c:v>17.381173747831401</c:v>
                </c:pt>
                <c:pt idx="184">
                  <c:v>17.506856810702683</c:v>
                </c:pt>
                <c:pt idx="185">
                  <c:v>17.733528774470141</c:v>
                </c:pt>
                <c:pt idx="186">
                  <c:v>17.885917637965747</c:v>
                </c:pt>
                <c:pt idx="187">
                  <c:v>17.992668343077206</c:v>
                </c:pt>
                <c:pt idx="188">
                  <c:v>18.160618338935581</c:v>
                </c:pt>
                <c:pt idx="189">
                  <c:v>18.27258770640865</c:v>
                </c:pt>
                <c:pt idx="190">
                  <c:v>18.398851968318265</c:v>
                </c:pt>
                <c:pt idx="191">
                  <c:v>18.53456610705074</c:v>
                </c:pt>
                <c:pt idx="192">
                  <c:v>18.597874271721693</c:v>
                </c:pt>
                <c:pt idx="193">
                  <c:v>18.701820889317656</c:v>
                </c:pt>
                <c:pt idx="194">
                  <c:v>18.823015251960019</c:v>
                </c:pt>
                <c:pt idx="195">
                  <c:v>18.909995376901936</c:v>
                </c:pt>
                <c:pt idx="196">
                  <c:v>19.033693338804731</c:v>
                </c:pt>
                <c:pt idx="197">
                  <c:v>19.099549068287253</c:v>
                </c:pt>
                <c:pt idx="198">
                  <c:v>19.177407625348764</c:v>
                </c:pt>
                <c:pt idx="199">
                  <c:v>19.281193596443121</c:v>
                </c:pt>
                <c:pt idx="200">
                  <c:v>19.309224909165216</c:v>
                </c:pt>
                <c:pt idx="201">
                  <c:v>19.339768947132185</c:v>
                </c:pt>
                <c:pt idx="202">
                  <c:v>19.387779154832781</c:v>
                </c:pt>
                <c:pt idx="203">
                  <c:v>19.367334886532618</c:v>
                </c:pt>
                <c:pt idx="204">
                  <c:v>19.380556353963616</c:v>
                </c:pt>
                <c:pt idx="205">
                  <c:v>19.322224797267388</c:v>
                </c:pt>
                <c:pt idx="206">
                  <c:v>19.215338174955296</c:v>
                </c:pt>
                <c:pt idx="207">
                  <c:v>19.030469082000817</c:v>
                </c:pt>
                <c:pt idx="208">
                  <c:v>18.901229062213257</c:v>
                </c:pt>
                <c:pt idx="209">
                  <c:v>18.756373107703624</c:v>
                </c:pt>
                <c:pt idx="210">
                  <c:v>18.579716540509061</c:v>
                </c:pt>
                <c:pt idx="211">
                  <c:v>18.428604733653831</c:v>
                </c:pt>
                <c:pt idx="212">
                  <c:v>18.291126953393817</c:v>
                </c:pt>
                <c:pt idx="213">
                  <c:v>18.099780257489435</c:v>
                </c:pt>
                <c:pt idx="214">
                  <c:v>17.914180796831889</c:v>
                </c:pt>
                <c:pt idx="215">
                  <c:v>17.775588549792278</c:v>
                </c:pt>
                <c:pt idx="216">
                  <c:v>17.67673626704131</c:v>
                </c:pt>
                <c:pt idx="217">
                  <c:v>17.578141541297882</c:v>
                </c:pt>
                <c:pt idx="218">
                  <c:v>17.506673079729584</c:v>
                </c:pt>
                <c:pt idx="219">
                  <c:v>17.502818308741002</c:v>
                </c:pt>
                <c:pt idx="220">
                  <c:v>17.462664342627779</c:v>
                </c:pt>
                <c:pt idx="221">
                  <c:v>17.37990087255648</c:v>
                </c:pt>
                <c:pt idx="222">
                  <c:v>17.334604244584209</c:v>
                </c:pt>
                <c:pt idx="223">
                  <c:v>17.305053861681525</c:v>
                </c:pt>
                <c:pt idx="224">
                  <c:v>17.240362541306315</c:v>
                </c:pt>
                <c:pt idx="225">
                  <c:v>17.261578511628318</c:v>
                </c:pt>
                <c:pt idx="226">
                  <c:v>17.275881360656079</c:v>
                </c:pt>
                <c:pt idx="227">
                  <c:v>17.188138369480612</c:v>
                </c:pt>
                <c:pt idx="228">
                  <c:v>17.144904082034834</c:v>
                </c:pt>
                <c:pt idx="229">
                  <c:v>17.135378495713763</c:v>
                </c:pt>
                <c:pt idx="230">
                  <c:v>17.109589333854387</c:v>
                </c:pt>
                <c:pt idx="231">
                  <c:v>17.061001465296073</c:v>
                </c:pt>
                <c:pt idx="232">
                  <c:v>17.021580857775088</c:v>
                </c:pt>
                <c:pt idx="233">
                  <c:v>16.969090575053009</c:v>
                </c:pt>
                <c:pt idx="234">
                  <c:v>16.972941549840591</c:v>
                </c:pt>
              </c:numCache>
            </c:numRef>
          </c:val>
          <c:smooth val="0"/>
          <c:extLst>
            <c:ext xmlns:c16="http://schemas.microsoft.com/office/drawing/2014/chart" uri="{C3380CC4-5D6E-409C-BE32-E72D297353CC}">
              <c16:uniqueId val="{00000000-8366-47E0-8C8D-751FB2CE01C0}"/>
            </c:ext>
          </c:extLst>
        </c:ser>
        <c:ser>
          <c:idx val="1"/>
          <c:order val="1"/>
          <c:tx>
            <c:strRef>
              <c:f>'5.18 dia'!$R$9:$R$10</c:f>
              <c:strCache>
                <c:ptCount val="2"/>
                <c:pt idx="0">
                  <c:v>60-64 år</c:v>
                </c:pt>
                <c:pt idx="1">
                  <c:v>Män</c:v>
                </c:pt>
              </c:strCache>
            </c:strRef>
          </c:tx>
          <c:spPr>
            <a:ln w="28575" cap="rnd">
              <a:solidFill>
                <a:schemeClr val="accent2"/>
              </a:solidFill>
              <a:round/>
            </a:ln>
            <a:effectLst/>
          </c:spPr>
          <c:marker>
            <c:symbol val="none"/>
          </c:marker>
          <c:errBars>
            <c:errDir val="y"/>
            <c:errBarType val="both"/>
            <c:errValType val="cust"/>
            <c:noEndCap val="0"/>
            <c:plus>
              <c:numLit>
                <c:ptCount val="0"/>
              </c:numLit>
            </c:plus>
            <c:minus>
              <c:numLit>
                <c:ptCount val="0"/>
              </c:numLit>
            </c:minus>
            <c:spPr>
              <a:noFill/>
              <a:ln w="9525" cap="flat" cmpd="sng" algn="ctr">
                <a:solidFill>
                  <a:schemeClr val="tx1">
                    <a:lumMod val="65000"/>
                    <a:lumOff val="35000"/>
                  </a:schemeClr>
                </a:solidFill>
                <a:round/>
              </a:ln>
              <a:effectLst/>
            </c:spPr>
          </c:errBars>
          <c:cat>
            <c:numRef>
              <c:f>'5.18 dia'!$A$11:$A$245</c:f>
              <c:numCache>
                <c:formatCode>[$-41D]mmmm\ yyyy;@</c:formatCode>
                <c:ptCount val="235"/>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numCache>
            </c:numRef>
          </c:cat>
          <c:val>
            <c:numRef>
              <c:f>'5.18 dia'!$R$11:$R$245</c:f>
              <c:numCache>
                <c:formatCode>0.0</c:formatCode>
                <c:ptCount val="235"/>
                <c:pt idx="0">
                  <c:v>19.320010610095387</c:v>
                </c:pt>
                <c:pt idx="1">
                  <c:v>19.627767478178392</c:v>
                </c:pt>
                <c:pt idx="2">
                  <c:v>19.923197721328432</c:v>
                </c:pt>
                <c:pt idx="3">
                  <c:v>20.134503491506134</c:v>
                </c:pt>
                <c:pt idx="4">
                  <c:v>20.483144351003951</c:v>
                </c:pt>
                <c:pt idx="5">
                  <c:v>20.740567138066773</c:v>
                </c:pt>
                <c:pt idx="6">
                  <c:v>21.03305759089735</c:v>
                </c:pt>
                <c:pt idx="7">
                  <c:v>21.380251136145027</c:v>
                </c:pt>
                <c:pt idx="8">
                  <c:v>21.679832064867284</c:v>
                </c:pt>
                <c:pt idx="9">
                  <c:v>21.990746291347968</c:v>
                </c:pt>
                <c:pt idx="10">
                  <c:v>22.275670991514335</c:v>
                </c:pt>
                <c:pt idx="11">
                  <c:v>22.532428668141382</c:v>
                </c:pt>
                <c:pt idx="12">
                  <c:v>22.834993728388284</c:v>
                </c:pt>
                <c:pt idx="13">
                  <c:v>23.112157806523701</c:v>
                </c:pt>
                <c:pt idx="14">
                  <c:v>23.357791969001255</c:v>
                </c:pt>
                <c:pt idx="15">
                  <c:v>23.690969702715851</c:v>
                </c:pt>
                <c:pt idx="16">
                  <c:v>23.952086310598805</c:v>
                </c:pt>
                <c:pt idx="17">
                  <c:v>24.234572173018663</c:v>
                </c:pt>
                <c:pt idx="18">
                  <c:v>24.495225106199612</c:v>
                </c:pt>
                <c:pt idx="19">
                  <c:v>24.769913889079298</c:v>
                </c:pt>
                <c:pt idx="20">
                  <c:v>24.997469239881084</c:v>
                </c:pt>
                <c:pt idx="21">
                  <c:v>25.255332346514415</c:v>
                </c:pt>
                <c:pt idx="22">
                  <c:v>25.52802069006869</c:v>
                </c:pt>
                <c:pt idx="23">
                  <c:v>25.70994607465509</c:v>
                </c:pt>
                <c:pt idx="24">
                  <c:v>25.935618979209881</c:v>
                </c:pt>
                <c:pt idx="25">
                  <c:v>26.108283265263001</c:v>
                </c:pt>
                <c:pt idx="26">
                  <c:v>26.220576821382132</c:v>
                </c:pt>
                <c:pt idx="27">
                  <c:v>26.385761445633669</c:v>
                </c:pt>
                <c:pt idx="28">
                  <c:v>26.46744355412747</c:v>
                </c:pt>
                <c:pt idx="29">
                  <c:v>26.528196125577203</c:v>
                </c:pt>
                <c:pt idx="30">
                  <c:v>26.546368524629404</c:v>
                </c:pt>
                <c:pt idx="31">
                  <c:v>26.49767936783137</c:v>
                </c:pt>
                <c:pt idx="32">
                  <c:v>26.495053067340812</c:v>
                </c:pt>
                <c:pt idx="33">
                  <c:v>26.456370861424528</c:v>
                </c:pt>
                <c:pt idx="34">
                  <c:v>26.32493700865864</c:v>
                </c:pt>
                <c:pt idx="35">
                  <c:v>26.238768069104864</c:v>
                </c:pt>
                <c:pt idx="36">
                  <c:v>26.1503558836521</c:v>
                </c:pt>
                <c:pt idx="37">
                  <c:v>26.099701167803037</c:v>
                </c:pt>
                <c:pt idx="38">
                  <c:v>26.054807062525086</c:v>
                </c:pt>
                <c:pt idx="39">
                  <c:v>26.007626709335359</c:v>
                </c:pt>
                <c:pt idx="40">
                  <c:v>25.983653427672969</c:v>
                </c:pt>
                <c:pt idx="41">
                  <c:v>25.920769444350739</c:v>
                </c:pt>
                <c:pt idx="42">
                  <c:v>25.927724758373351</c:v>
                </c:pt>
                <c:pt idx="43">
                  <c:v>25.888448686283933</c:v>
                </c:pt>
                <c:pt idx="44">
                  <c:v>25.798631772287816</c:v>
                </c:pt>
                <c:pt idx="45">
                  <c:v>25.690497501480724</c:v>
                </c:pt>
                <c:pt idx="46">
                  <c:v>25.566993030988606</c:v>
                </c:pt>
                <c:pt idx="47">
                  <c:v>25.492672514794286</c:v>
                </c:pt>
                <c:pt idx="48">
                  <c:v>25.222521398365387</c:v>
                </c:pt>
                <c:pt idx="49">
                  <c:v>24.931479466452863</c:v>
                </c:pt>
                <c:pt idx="50">
                  <c:v>24.695684920352157</c:v>
                </c:pt>
                <c:pt idx="51">
                  <c:v>24.355877061007401</c:v>
                </c:pt>
                <c:pt idx="52">
                  <c:v>23.994610358295265</c:v>
                </c:pt>
                <c:pt idx="53">
                  <c:v>23.675776814680166</c:v>
                </c:pt>
                <c:pt idx="54">
                  <c:v>23.266655918448851</c:v>
                </c:pt>
                <c:pt idx="55">
                  <c:v>22.915225371727363</c:v>
                </c:pt>
                <c:pt idx="56">
                  <c:v>22.621100065732922</c:v>
                </c:pt>
                <c:pt idx="57">
                  <c:v>22.281130289384517</c:v>
                </c:pt>
                <c:pt idx="58">
                  <c:v>22.019741070828978</c:v>
                </c:pt>
                <c:pt idx="59">
                  <c:v>21.748455891292203</c:v>
                </c:pt>
                <c:pt idx="60">
                  <c:v>21.437992076229953</c:v>
                </c:pt>
                <c:pt idx="61">
                  <c:v>21.149850248682583</c:v>
                </c:pt>
                <c:pt idx="62">
                  <c:v>20.839758528753649</c:v>
                </c:pt>
                <c:pt idx="63">
                  <c:v>20.58904725116146</c:v>
                </c:pt>
                <c:pt idx="64">
                  <c:v>20.322720597510298</c:v>
                </c:pt>
                <c:pt idx="65">
                  <c:v>20.031251330425288</c:v>
                </c:pt>
                <c:pt idx="66">
                  <c:v>19.746563173880464</c:v>
                </c:pt>
                <c:pt idx="67">
                  <c:v>19.496134933671588</c:v>
                </c:pt>
                <c:pt idx="68">
                  <c:v>19.198952167288429</c:v>
                </c:pt>
                <c:pt idx="69">
                  <c:v>18.87244583179903</c:v>
                </c:pt>
                <c:pt idx="70">
                  <c:v>18.636741514298098</c:v>
                </c:pt>
                <c:pt idx="71">
                  <c:v>18.384674477518821</c:v>
                </c:pt>
                <c:pt idx="72">
                  <c:v>18.174121567284946</c:v>
                </c:pt>
                <c:pt idx="73">
                  <c:v>17.956991242772329</c:v>
                </c:pt>
                <c:pt idx="74">
                  <c:v>17.785804796906572</c:v>
                </c:pt>
                <c:pt idx="75">
                  <c:v>17.535457724764306</c:v>
                </c:pt>
                <c:pt idx="76">
                  <c:v>17.395430605761934</c:v>
                </c:pt>
                <c:pt idx="77">
                  <c:v>17.284455852039212</c:v>
                </c:pt>
                <c:pt idx="78">
                  <c:v>17.182663109729166</c:v>
                </c:pt>
                <c:pt idx="79">
                  <c:v>17.084857381917033</c:v>
                </c:pt>
                <c:pt idx="80">
                  <c:v>16.983656026251424</c:v>
                </c:pt>
                <c:pt idx="81">
                  <c:v>16.980982101658693</c:v>
                </c:pt>
                <c:pt idx="82">
                  <c:v>16.905735932005296</c:v>
                </c:pt>
                <c:pt idx="83">
                  <c:v>16.794166860800431</c:v>
                </c:pt>
                <c:pt idx="84">
                  <c:v>16.72630792308853</c:v>
                </c:pt>
                <c:pt idx="85">
                  <c:v>16.617970025150655</c:v>
                </c:pt>
                <c:pt idx="86">
                  <c:v>16.462992880988576</c:v>
                </c:pt>
                <c:pt idx="87">
                  <c:v>16.367062661148957</c:v>
                </c:pt>
                <c:pt idx="88">
                  <c:v>16.236422751241435</c:v>
                </c:pt>
                <c:pt idx="89">
                  <c:v>16.073567500277452</c:v>
                </c:pt>
                <c:pt idx="90">
                  <c:v>15.941339365147355</c:v>
                </c:pt>
                <c:pt idx="91">
                  <c:v>15.802544865453434</c:v>
                </c:pt>
                <c:pt idx="92">
                  <c:v>15.64844078339077</c:v>
                </c:pt>
                <c:pt idx="93">
                  <c:v>15.486318202756157</c:v>
                </c:pt>
                <c:pt idx="94">
                  <c:v>15.274452546577024</c:v>
                </c:pt>
                <c:pt idx="95">
                  <c:v>15.07396935137584</c:v>
                </c:pt>
                <c:pt idx="96">
                  <c:v>14.905754348626857</c:v>
                </c:pt>
                <c:pt idx="97">
                  <c:v>14.737000726999101</c:v>
                </c:pt>
                <c:pt idx="98">
                  <c:v>14.586105841573255</c:v>
                </c:pt>
                <c:pt idx="99">
                  <c:v>14.451710942298556</c:v>
                </c:pt>
                <c:pt idx="100">
                  <c:v>14.247816865255398</c:v>
                </c:pt>
                <c:pt idx="101">
                  <c:v>14.066007710390952</c:v>
                </c:pt>
                <c:pt idx="102">
                  <c:v>13.853387124473514</c:v>
                </c:pt>
                <c:pt idx="103">
                  <c:v>13.547787483741471</c:v>
                </c:pt>
                <c:pt idx="104">
                  <c:v>13.347215289788622</c:v>
                </c:pt>
                <c:pt idx="105">
                  <c:v>13.154858209332431</c:v>
                </c:pt>
                <c:pt idx="106">
                  <c:v>12.954496888843746</c:v>
                </c:pt>
                <c:pt idx="107">
                  <c:v>12.814142787405654</c:v>
                </c:pt>
                <c:pt idx="108">
                  <c:v>12.615887620706422</c:v>
                </c:pt>
                <c:pt idx="109">
                  <c:v>12.403208119200977</c:v>
                </c:pt>
                <c:pt idx="110">
                  <c:v>12.206229260481633</c:v>
                </c:pt>
                <c:pt idx="111">
                  <c:v>11.967432539402282</c:v>
                </c:pt>
                <c:pt idx="112">
                  <c:v>11.751396689069459</c:v>
                </c:pt>
                <c:pt idx="113">
                  <c:v>11.5728009922775</c:v>
                </c:pt>
                <c:pt idx="114">
                  <c:v>11.405373995248658</c:v>
                </c:pt>
                <c:pt idx="115">
                  <c:v>11.272825323511846</c:v>
                </c:pt>
                <c:pt idx="116">
                  <c:v>11.087122116510455</c:v>
                </c:pt>
                <c:pt idx="117">
                  <c:v>10.912814072190585</c:v>
                </c:pt>
                <c:pt idx="118">
                  <c:v>10.759263924754887</c:v>
                </c:pt>
                <c:pt idx="119">
                  <c:v>10.578372717069071</c:v>
                </c:pt>
                <c:pt idx="120">
                  <c:v>10.348159532613632</c:v>
                </c:pt>
                <c:pt idx="121">
                  <c:v>10.153347386091584</c:v>
                </c:pt>
                <c:pt idx="122">
                  <c:v>9.9712749985615883</c:v>
                </c:pt>
                <c:pt idx="123">
                  <c:v>9.8260281130727325</c:v>
                </c:pt>
                <c:pt idx="124">
                  <c:v>9.724155292971842</c:v>
                </c:pt>
                <c:pt idx="125">
                  <c:v>9.6100750680876708</c:v>
                </c:pt>
                <c:pt idx="126">
                  <c:v>9.526017714418499</c:v>
                </c:pt>
                <c:pt idx="127">
                  <c:v>9.4468681552945526</c:v>
                </c:pt>
                <c:pt idx="128">
                  <c:v>9.4020778393066369</c:v>
                </c:pt>
                <c:pt idx="129">
                  <c:v>9.340669850065904</c:v>
                </c:pt>
                <c:pt idx="130">
                  <c:v>9.3196676780140635</c:v>
                </c:pt>
                <c:pt idx="131">
                  <c:v>9.2981518934463594</c:v>
                </c:pt>
                <c:pt idx="132">
                  <c:v>9.3367321487332404</c:v>
                </c:pt>
                <c:pt idx="133">
                  <c:v>9.4144866438273205</c:v>
                </c:pt>
                <c:pt idx="134">
                  <c:v>9.5151630566884915</c:v>
                </c:pt>
                <c:pt idx="135">
                  <c:v>9.5527932978730199</c:v>
                </c:pt>
                <c:pt idx="136">
                  <c:v>9.6286963924820039</c:v>
                </c:pt>
                <c:pt idx="137">
                  <c:v>9.6648831671879609</c:v>
                </c:pt>
                <c:pt idx="138">
                  <c:v>9.7044104608793251</c:v>
                </c:pt>
                <c:pt idx="139">
                  <c:v>9.7749567394709196</c:v>
                </c:pt>
                <c:pt idx="140">
                  <c:v>9.7961842808682658</c:v>
                </c:pt>
                <c:pt idx="141">
                  <c:v>9.8271655422837103</c:v>
                </c:pt>
                <c:pt idx="142">
                  <c:v>9.8530468153485433</c:v>
                </c:pt>
                <c:pt idx="143">
                  <c:v>9.9174571770607898</c:v>
                </c:pt>
                <c:pt idx="144">
                  <c:v>9.9901304458570763</c:v>
                </c:pt>
                <c:pt idx="145">
                  <c:v>10.062465585291731</c:v>
                </c:pt>
                <c:pt idx="146">
                  <c:v>10.130768610481503</c:v>
                </c:pt>
                <c:pt idx="147">
                  <c:v>10.213309866144904</c:v>
                </c:pt>
                <c:pt idx="148">
                  <c:v>10.285865501890573</c:v>
                </c:pt>
                <c:pt idx="149">
                  <c:v>10.357857154712125</c:v>
                </c:pt>
                <c:pt idx="150">
                  <c:v>10.463149280174589</c:v>
                </c:pt>
                <c:pt idx="151">
                  <c:v>10.555561394398346</c:v>
                </c:pt>
                <c:pt idx="152">
                  <c:v>10.624305876492917</c:v>
                </c:pt>
                <c:pt idx="153">
                  <c:v>10.740708645183249</c:v>
                </c:pt>
                <c:pt idx="154">
                  <c:v>10.851720562047539</c:v>
                </c:pt>
                <c:pt idx="155">
                  <c:v>10.888564125255478</c:v>
                </c:pt>
                <c:pt idx="156">
                  <c:v>10.997143994048319</c:v>
                </c:pt>
                <c:pt idx="157">
                  <c:v>11.045945983251141</c:v>
                </c:pt>
                <c:pt idx="158">
                  <c:v>11.075564814248299</c:v>
                </c:pt>
                <c:pt idx="159">
                  <c:v>11.181867477376571</c:v>
                </c:pt>
                <c:pt idx="160">
                  <c:v>11.243033079403618</c:v>
                </c:pt>
                <c:pt idx="161">
                  <c:v>11.299358995075231</c:v>
                </c:pt>
                <c:pt idx="162">
                  <c:v>11.362565815658732</c:v>
                </c:pt>
                <c:pt idx="163">
                  <c:v>11.410740951520914</c:v>
                </c:pt>
                <c:pt idx="164">
                  <c:v>11.490701092227473</c:v>
                </c:pt>
                <c:pt idx="165">
                  <c:v>11.556567720353158</c:v>
                </c:pt>
                <c:pt idx="166">
                  <c:v>11.58925507419325</c:v>
                </c:pt>
                <c:pt idx="167">
                  <c:v>11.688728049839041</c:v>
                </c:pt>
                <c:pt idx="168">
                  <c:v>11.759026903726076</c:v>
                </c:pt>
                <c:pt idx="169">
                  <c:v>11.83531399641276</c:v>
                </c:pt>
                <c:pt idx="170">
                  <c:v>11.897954083524862</c:v>
                </c:pt>
                <c:pt idx="171">
                  <c:v>11.953579442528877</c:v>
                </c:pt>
                <c:pt idx="172">
                  <c:v>12.029521548353072</c:v>
                </c:pt>
                <c:pt idx="173">
                  <c:v>12.148363909766417</c:v>
                </c:pt>
                <c:pt idx="174">
                  <c:v>12.2329966693888</c:v>
                </c:pt>
                <c:pt idx="175">
                  <c:v>12.326175569682007</c:v>
                </c:pt>
                <c:pt idx="176">
                  <c:v>12.378451841098908</c:v>
                </c:pt>
                <c:pt idx="177">
                  <c:v>12.455052830014434</c:v>
                </c:pt>
                <c:pt idx="178">
                  <c:v>12.541911645746936</c:v>
                </c:pt>
                <c:pt idx="179">
                  <c:v>12.655193121304602</c:v>
                </c:pt>
                <c:pt idx="180">
                  <c:v>12.731977524771086</c:v>
                </c:pt>
                <c:pt idx="181">
                  <c:v>12.824222116713491</c:v>
                </c:pt>
                <c:pt idx="182">
                  <c:v>12.957508723838993</c:v>
                </c:pt>
                <c:pt idx="183">
                  <c:v>13.066699546195178</c:v>
                </c:pt>
                <c:pt idx="184">
                  <c:v>13.136087120447637</c:v>
                </c:pt>
                <c:pt idx="185">
                  <c:v>13.258476166645815</c:v>
                </c:pt>
                <c:pt idx="186">
                  <c:v>13.360892042561076</c:v>
                </c:pt>
                <c:pt idx="187">
                  <c:v>13.441394932307855</c:v>
                </c:pt>
                <c:pt idx="188">
                  <c:v>13.564574246928572</c:v>
                </c:pt>
                <c:pt idx="189">
                  <c:v>13.655360765960351</c:v>
                </c:pt>
                <c:pt idx="190">
                  <c:v>13.755801417634119</c:v>
                </c:pt>
                <c:pt idx="191">
                  <c:v>13.839874287627069</c:v>
                </c:pt>
                <c:pt idx="192">
                  <c:v>13.896809966058001</c:v>
                </c:pt>
                <c:pt idx="193">
                  <c:v>13.990044261250917</c:v>
                </c:pt>
                <c:pt idx="194">
                  <c:v>14.05788863003184</c:v>
                </c:pt>
                <c:pt idx="195">
                  <c:v>14.125609521267791</c:v>
                </c:pt>
                <c:pt idx="196">
                  <c:v>14.204330167690184</c:v>
                </c:pt>
                <c:pt idx="197">
                  <c:v>14.238898250621164</c:v>
                </c:pt>
                <c:pt idx="198">
                  <c:v>14.261447963587372</c:v>
                </c:pt>
                <c:pt idx="199">
                  <c:v>14.318831223283393</c:v>
                </c:pt>
                <c:pt idx="200">
                  <c:v>14.354998127714437</c:v>
                </c:pt>
                <c:pt idx="201">
                  <c:v>14.351971222334951</c:v>
                </c:pt>
                <c:pt idx="202">
                  <c:v>14.375429807024869</c:v>
                </c:pt>
                <c:pt idx="203">
                  <c:v>14.373056786388805</c:v>
                </c:pt>
                <c:pt idx="204">
                  <c:v>14.366506992188794</c:v>
                </c:pt>
                <c:pt idx="205">
                  <c:v>14.297709104404257</c:v>
                </c:pt>
                <c:pt idx="206">
                  <c:v>14.20389971512331</c:v>
                </c:pt>
                <c:pt idx="207">
                  <c:v>14.066238974178367</c:v>
                </c:pt>
                <c:pt idx="208">
                  <c:v>13.977580913212773</c:v>
                </c:pt>
                <c:pt idx="209">
                  <c:v>13.85650302988766</c:v>
                </c:pt>
                <c:pt idx="210">
                  <c:v>13.747237794409033</c:v>
                </c:pt>
                <c:pt idx="211">
                  <c:v>13.647001740372527</c:v>
                </c:pt>
                <c:pt idx="212">
                  <c:v>13.503952110576884</c:v>
                </c:pt>
                <c:pt idx="213">
                  <c:v>13.37979904083759</c:v>
                </c:pt>
                <c:pt idx="214">
                  <c:v>13.251073970204418</c:v>
                </c:pt>
                <c:pt idx="215">
                  <c:v>13.132755647704974</c:v>
                </c:pt>
                <c:pt idx="216">
                  <c:v>13.062762490051878</c:v>
                </c:pt>
                <c:pt idx="217">
                  <c:v>13.013308799585078</c:v>
                </c:pt>
                <c:pt idx="218">
                  <c:v>12.96823482835949</c:v>
                </c:pt>
                <c:pt idx="219">
                  <c:v>12.96820216714932</c:v>
                </c:pt>
                <c:pt idx="220">
                  <c:v>12.969307007253876</c:v>
                </c:pt>
                <c:pt idx="221">
                  <c:v>12.933309792402527</c:v>
                </c:pt>
                <c:pt idx="222">
                  <c:v>12.902506219714622</c:v>
                </c:pt>
                <c:pt idx="223">
                  <c:v>12.884980342154543</c:v>
                </c:pt>
                <c:pt idx="224">
                  <c:v>12.869638701542749</c:v>
                </c:pt>
                <c:pt idx="225">
                  <c:v>12.890351553301064</c:v>
                </c:pt>
                <c:pt idx="226">
                  <c:v>12.904178249971237</c:v>
                </c:pt>
                <c:pt idx="227">
                  <c:v>12.849456177272616</c:v>
                </c:pt>
                <c:pt idx="228">
                  <c:v>12.818953073909329</c:v>
                </c:pt>
                <c:pt idx="229">
                  <c:v>12.795169657884564</c:v>
                </c:pt>
                <c:pt idx="230">
                  <c:v>12.753880871882776</c:v>
                </c:pt>
                <c:pt idx="231">
                  <c:v>12.712824001112905</c:v>
                </c:pt>
                <c:pt idx="232">
                  <c:v>12.662850419490269</c:v>
                </c:pt>
                <c:pt idx="233">
                  <c:v>12.600883682676162</c:v>
                </c:pt>
                <c:pt idx="234">
                  <c:v>12.603603923382028</c:v>
                </c:pt>
              </c:numCache>
            </c:numRef>
          </c:val>
          <c:smooth val="0"/>
          <c:extLst>
            <c:ext xmlns:c16="http://schemas.microsoft.com/office/drawing/2014/chart" uri="{C3380CC4-5D6E-409C-BE32-E72D297353CC}">
              <c16:uniqueId val="{00000001-8366-47E0-8C8D-751FB2CE01C0}"/>
            </c:ext>
          </c:extLst>
        </c:ser>
        <c:dLbls>
          <c:showLegendKey val="0"/>
          <c:showVal val="0"/>
          <c:showCatName val="0"/>
          <c:showSerName val="0"/>
          <c:showPercent val="0"/>
          <c:showBubbleSize val="0"/>
        </c:dLbls>
        <c:smooth val="0"/>
        <c:axId val="31407887"/>
        <c:axId val="581662112"/>
      </c:lineChart>
      <c:dateAx>
        <c:axId val="31407887"/>
        <c:scaling>
          <c:orientation val="minMax"/>
        </c:scaling>
        <c:delete val="0"/>
        <c:axPos val="b"/>
        <c:numFmt formatCode="[$-41D]mmmm\ 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Offset val="100"/>
        <c:baseTimeUnit val="months"/>
      </c:date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rgbClr val="FFFFFF"/>
    </a:solidFill>
    <a:ln w="9525" cap="flat" cmpd="sng" algn="ctr">
      <a:solidFill>
        <a:srgbClr val="CC0066"/>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'5.1 dia'!$B$28:$C$28</c:f>
              <c:strCache>
                <c:ptCount val="2"/>
                <c:pt idx="0">
                  <c:v>85+ år</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CD3B-45D6-AB21-AD570A5D2124}"/>
              </c:ext>
            </c:extLst>
          </c:dPt>
          <c:errBars>
            <c:errDir val="y"/>
            <c:errBarType val="both"/>
            <c:errValType val="cust"/>
            <c:noEndCap val="0"/>
            <c:plus>
              <c:numRef>
                <c:f>'5.1 dia'!$D$48:$M$48</c:f>
                <c:numCache>
                  <c:formatCode>"±"\ 0.0</c:formatCode>
                  <c:ptCount val="10"/>
                  <c:pt idx="0">
                    <c:v>0</c:v>
                  </c:pt>
                  <c:pt idx="1">
                    <c:v>5.3</c:v>
                  </c:pt>
                  <c:pt idx="2">
                    <c:v>7.9</c:v>
                  </c:pt>
                  <c:pt idx="3">
                    <c:v>0</c:v>
                  </c:pt>
                  <c:pt idx="4">
                    <c:v>5.6</c:v>
                  </c:pt>
                  <c:pt idx="5">
                    <c:v>5.4</c:v>
                  </c:pt>
                  <c:pt idx="6">
                    <c:v>5.2</c:v>
                  </c:pt>
                  <c:pt idx="7">
                    <c:v>6.5</c:v>
                  </c:pt>
                  <c:pt idx="8">
                    <c:v>6.9</c:v>
                  </c:pt>
                  <c:pt idx="9">
                    <c:v>7.5</c:v>
                  </c:pt>
                </c:numCache>
              </c:numRef>
            </c:plus>
            <c:minus>
              <c:numRef>
                <c:f>'5.1 dia'!$D$48:$M$48</c:f>
                <c:numCache>
                  <c:formatCode>"±"\ 0.0</c:formatCode>
                  <c:ptCount val="10"/>
                  <c:pt idx="0">
                    <c:v>0</c:v>
                  </c:pt>
                  <c:pt idx="1">
                    <c:v>5.3</c:v>
                  </c:pt>
                  <c:pt idx="2">
                    <c:v>7.9</c:v>
                  </c:pt>
                  <c:pt idx="3">
                    <c:v>0</c:v>
                  </c:pt>
                  <c:pt idx="4">
                    <c:v>5.6</c:v>
                  </c:pt>
                  <c:pt idx="5">
                    <c:v>5.4</c:v>
                  </c:pt>
                  <c:pt idx="6">
                    <c:v>5.2</c:v>
                  </c:pt>
                  <c:pt idx="7">
                    <c:v>6.5</c:v>
                  </c:pt>
                  <c:pt idx="8">
                    <c:v>6.9</c:v>
                  </c:pt>
                  <c:pt idx="9">
                    <c:v>7.5</c:v>
                  </c:pt>
                </c:numCache>
              </c:numRef>
            </c:minus>
            <c:spPr>
              <a:noFill/>
              <a:ln w="9525" cap="flat" cmpd="sng" algn="ctr">
                <a:solidFill>
                  <a:srgbClr val="9ECACA"/>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dia'!$D$28:$M$28</c:f>
              <c:numCache>
                <c:formatCode>0.0</c:formatCode>
                <c:ptCount val="10"/>
                <c:pt idx="1">
                  <c:v>40.700000000000003</c:v>
                </c:pt>
                <c:pt idx="2">
                  <c:v>43.5</c:v>
                </c:pt>
                <c:pt idx="4">
                  <c:v>45</c:v>
                </c:pt>
                <c:pt idx="5">
                  <c:v>50.7</c:v>
                </c:pt>
                <c:pt idx="6">
                  <c:v>47.5</c:v>
                </c:pt>
                <c:pt idx="7">
                  <c:v>45.2</c:v>
                </c:pt>
                <c:pt idx="8">
                  <c:v>49.1</c:v>
                </c:pt>
                <c:pt idx="9">
                  <c:v>44.7</c:v>
                </c:pt>
              </c:numCache>
            </c:numRef>
          </c:val>
          <c:smooth val="0"/>
          <c:extLst>
            <c:ext xmlns:c16="http://schemas.microsoft.com/office/drawing/2014/chart" uri="{C3380CC4-5D6E-409C-BE32-E72D297353CC}">
              <c16:uniqueId val="{00000000-D6C0-4C24-AE30-64934512396C}"/>
            </c:ext>
          </c:extLst>
        </c:ser>
        <c:ser>
          <c:idx val="1"/>
          <c:order val="1"/>
          <c:tx>
            <c:strRef>
              <c:f>'5.1 dia'!$B$29:$C$29</c:f>
              <c:strCache>
                <c:ptCount val="2"/>
                <c:pt idx="0">
                  <c:v>85+ år</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CD3B-45D6-AB21-AD570A5D2124}"/>
              </c:ext>
            </c:extLst>
          </c:dPt>
          <c:errBars>
            <c:errDir val="y"/>
            <c:errBarType val="both"/>
            <c:errValType val="cust"/>
            <c:noEndCap val="0"/>
            <c:plus>
              <c:numRef>
                <c:f>'5.1 dia'!$D$49:$M$49</c:f>
                <c:numCache>
                  <c:formatCode>"±"\ 0.0</c:formatCode>
                  <c:ptCount val="10"/>
                  <c:pt idx="0">
                    <c:v>0</c:v>
                  </c:pt>
                  <c:pt idx="1">
                    <c:v>7.4</c:v>
                  </c:pt>
                  <c:pt idx="2">
                    <c:v>10.8</c:v>
                  </c:pt>
                  <c:pt idx="3">
                    <c:v>0</c:v>
                  </c:pt>
                  <c:pt idx="4">
                    <c:v>7.6</c:v>
                  </c:pt>
                  <c:pt idx="5">
                    <c:v>7</c:v>
                  </c:pt>
                  <c:pt idx="6">
                    <c:v>6.9</c:v>
                  </c:pt>
                  <c:pt idx="7">
                    <c:v>8.1</c:v>
                  </c:pt>
                  <c:pt idx="8">
                    <c:v>8.6</c:v>
                  </c:pt>
                  <c:pt idx="9">
                    <c:v>9.1999999999999993</c:v>
                  </c:pt>
                </c:numCache>
              </c:numRef>
            </c:plus>
            <c:minus>
              <c:numRef>
                <c:f>'5.1 dia'!$D$49:$M$49</c:f>
                <c:numCache>
                  <c:formatCode>"±"\ 0.0</c:formatCode>
                  <c:ptCount val="10"/>
                  <c:pt idx="0">
                    <c:v>0</c:v>
                  </c:pt>
                  <c:pt idx="1">
                    <c:v>7.4</c:v>
                  </c:pt>
                  <c:pt idx="2">
                    <c:v>10.8</c:v>
                  </c:pt>
                  <c:pt idx="3">
                    <c:v>0</c:v>
                  </c:pt>
                  <c:pt idx="4">
                    <c:v>7.6</c:v>
                  </c:pt>
                  <c:pt idx="5">
                    <c:v>7</c:v>
                  </c:pt>
                  <c:pt idx="6">
                    <c:v>6.9</c:v>
                  </c:pt>
                  <c:pt idx="7">
                    <c:v>8.1</c:v>
                  </c:pt>
                  <c:pt idx="8">
                    <c:v>8.6</c:v>
                  </c:pt>
                  <c:pt idx="9">
                    <c:v>9.1999999999999993</c:v>
                  </c:pt>
                </c:numCache>
              </c:numRef>
            </c:minus>
            <c:spPr>
              <a:noFill/>
              <a:ln w="9525" cap="flat" cmpd="sng" algn="ctr">
                <a:solidFill>
                  <a:srgbClr val="9B5770"/>
                </a:solidFill>
                <a:round/>
              </a:ln>
              <a:effectLst/>
            </c:spPr>
          </c:errBars>
          <c:cat>
            <c:strRef>
              <c:f>'5.1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'5.1 dia'!$D$29:$M$29</c:f>
              <c:numCache>
                <c:formatCode>0.0</c:formatCode>
                <c:ptCount val="10"/>
                <c:pt idx="1">
                  <c:v>50.1</c:v>
                </c:pt>
                <c:pt idx="2">
                  <c:v>50.6</c:v>
                </c:pt>
                <c:pt idx="4">
                  <c:v>47.2</c:v>
                </c:pt>
                <c:pt idx="5">
                  <c:v>47.7</c:v>
                </c:pt>
                <c:pt idx="6">
                  <c:v>51.5</c:v>
                </c:pt>
                <c:pt idx="7">
                  <c:v>49.3</c:v>
                </c:pt>
                <c:pt idx="8">
                  <c:v>49.9</c:v>
                </c:pt>
                <c:pt idx="9">
                  <c:v>37.1</c:v>
                </c:pt>
              </c:numCache>
            </c:numRef>
          </c:val>
          <c:smooth val="0"/>
          <c:extLst>
            <c:ext xmlns:c16="http://schemas.microsoft.com/office/drawing/2014/chart" uri="{C3380CC4-5D6E-409C-BE32-E72D297353CC}">
              <c16:uniqueId val="{00000001-D6C0-4C24-AE30-64934512396C}"/>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Årsmedeltal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'5.19'!$H$6</c:f>
              <c:strCache>
                <c:ptCount val="1"/>
                <c:pt idx="0">
                  <c:v>Antal Kvinnor</c:v>
                </c:pt>
              </c:strCache>
            </c:strRef>
          </c:tx>
          <c:spPr>
            <a:ln w="28575" cap="rnd">
              <a:solidFill>
                <a:schemeClr val="accent1"/>
              </a:solidFill>
              <a:round/>
            </a:ln>
            <a:effectLst/>
          </c:spPr>
          <c:marker>
            <c:symbol val="none"/>
          </c:marker>
          <c:cat>
            <c:strRef>
              <c:f>'5.19'!$G$7:$G$21</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 kvartal 1-3</c:v>
                </c:pt>
              </c:strCache>
            </c:strRef>
          </c:cat>
          <c:val>
            <c:numRef>
              <c:f>'5.19'!$H$7:$H$21</c:f>
              <c:numCache>
                <c:formatCode>#,##0</c:formatCode>
                <c:ptCount val="15"/>
                <c:pt idx="0">
                  <c:v>17007.5</c:v>
                </c:pt>
                <c:pt idx="1">
                  <c:v>16037.5</c:v>
                </c:pt>
                <c:pt idx="2">
                  <c:v>13747.25</c:v>
                </c:pt>
                <c:pt idx="3">
                  <c:v>9844</c:v>
                </c:pt>
                <c:pt idx="4">
                  <c:v>6775.75</c:v>
                </c:pt>
                <c:pt idx="5">
                  <c:v>5660.25</c:v>
                </c:pt>
                <c:pt idx="6">
                  <c:v>7588.75</c:v>
                </c:pt>
                <c:pt idx="7">
                  <c:v>10133.25</c:v>
                </c:pt>
                <c:pt idx="8">
                  <c:v>13255</c:v>
                </c:pt>
                <c:pt idx="9">
                  <c:v>17432.75</c:v>
                </c:pt>
                <c:pt idx="10">
                  <c:v>23382.5</c:v>
                </c:pt>
                <c:pt idx="11">
                  <c:v>27824.5</c:v>
                </c:pt>
                <c:pt idx="12">
                  <c:v>27571</c:v>
                </c:pt>
                <c:pt idx="13">
                  <c:v>27426.75</c:v>
                </c:pt>
                <c:pt idx="14">
                  <c:v>26723.333333333332</c:v>
                </c:pt>
              </c:numCache>
            </c:numRef>
          </c:val>
          <c:smooth val="0"/>
          <c:extLst>
            <c:ext xmlns:c16="http://schemas.microsoft.com/office/drawing/2014/chart" uri="{C3380CC4-5D6E-409C-BE32-E72D297353CC}">
              <c16:uniqueId val="{00000000-F2BB-4961-9512-6AD2411D3F26}"/>
            </c:ext>
          </c:extLst>
        </c:ser>
        <c:ser>
          <c:idx val="1"/>
          <c:order val="1"/>
          <c:tx>
            <c:strRef>
              <c:f>'5.19'!$I$6</c:f>
              <c:strCache>
                <c:ptCount val="1"/>
                <c:pt idx="0">
                  <c:v>Antal Män</c:v>
                </c:pt>
              </c:strCache>
            </c:strRef>
          </c:tx>
          <c:spPr>
            <a:ln w="28575" cap="rnd">
              <a:solidFill>
                <a:schemeClr val="accent2"/>
              </a:solidFill>
              <a:round/>
            </a:ln>
            <a:effectLst/>
          </c:spPr>
          <c:marker>
            <c:symbol val="none"/>
          </c:marker>
          <c:cat>
            <c:strRef>
              <c:f>'5.19'!$G$7:$G$21</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 kvartal 1-3</c:v>
                </c:pt>
              </c:strCache>
            </c:strRef>
          </c:cat>
          <c:val>
            <c:numRef>
              <c:f>'5.19'!$I$7:$I$21</c:f>
              <c:numCache>
                <c:formatCode>#,##0</c:formatCode>
                <c:ptCount val="15"/>
                <c:pt idx="0">
                  <c:v>5377.25</c:v>
                </c:pt>
                <c:pt idx="1">
                  <c:v>5033.75</c:v>
                </c:pt>
                <c:pt idx="2">
                  <c:v>4180.5</c:v>
                </c:pt>
                <c:pt idx="3">
                  <c:v>2898.25</c:v>
                </c:pt>
                <c:pt idx="4">
                  <c:v>2158.25</c:v>
                </c:pt>
                <c:pt idx="5">
                  <c:v>1799</c:v>
                </c:pt>
                <c:pt idx="6">
                  <c:v>2242.25</c:v>
                </c:pt>
                <c:pt idx="7">
                  <c:v>2848.25</c:v>
                </c:pt>
                <c:pt idx="8">
                  <c:v>3524.25</c:v>
                </c:pt>
                <c:pt idx="9">
                  <c:v>4466.5</c:v>
                </c:pt>
                <c:pt idx="10">
                  <c:v>6127.75</c:v>
                </c:pt>
                <c:pt idx="11">
                  <c:v>7112</c:v>
                </c:pt>
                <c:pt idx="12">
                  <c:v>6930.25</c:v>
                </c:pt>
                <c:pt idx="13">
                  <c:v>7007.75</c:v>
                </c:pt>
                <c:pt idx="14">
                  <c:v>6911.333333333333</c:v>
                </c:pt>
              </c:numCache>
            </c:numRef>
          </c:val>
          <c:smooth val="0"/>
          <c:extLst>
            <c:ext xmlns:c16="http://schemas.microsoft.com/office/drawing/2014/chart" uri="{C3380CC4-5D6E-409C-BE32-E72D297353CC}">
              <c16:uniqueId val="{00000001-F2BB-4961-9512-6AD2411D3F26}"/>
            </c:ext>
          </c:extLst>
        </c:ser>
        <c:dLbls>
          <c:showLegendKey val="0"/>
          <c:showVal val="0"/>
          <c:showCatName val="0"/>
          <c:showSerName val="0"/>
          <c:showPercent val="0"/>
          <c:showBubbleSize val="0"/>
        </c:dLbls>
        <c:smooth val="0"/>
        <c:axId val="1617708799"/>
        <c:axId val="868159439"/>
      </c:lineChart>
      <c:catAx>
        <c:axId val="1617708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8159439"/>
        <c:crosses val="autoZero"/>
        <c:auto val="1"/>
        <c:lblAlgn val="ctr"/>
        <c:lblOffset val="100"/>
        <c:noMultiLvlLbl val="0"/>
      </c:catAx>
      <c:valAx>
        <c:axId val="868159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77087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Kvartalsvis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'5.19'!$C$6</c:f>
              <c:strCache>
                <c:ptCount val="1"/>
                <c:pt idx="0">
                  <c:v>Kvinnor</c:v>
                </c:pt>
              </c:strCache>
            </c:strRef>
          </c:tx>
          <c:spPr>
            <a:ln w="28575" cap="rnd">
              <a:solidFill>
                <a:schemeClr val="accent1"/>
              </a:solidFill>
              <a:round/>
            </a:ln>
            <a:effectLst/>
          </c:spPr>
          <c:marker>
            <c:symbol val="none"/>
          </c:marker>
          <c:cat>
            <c:strRef>
              <c:f>'5.19'!$A$7:$A$65</c:f>
              <c:strCache>
                <c:ptCount val="59"/>
                <c:pt idx="0">
                  <c:v>2005 Kvartal 1</c:v>
                </c:pt>
                <c:pt idx="1">
                  <c:v>2005 Kvartal 2</c:v>
                </c:pt>
                <c:pt idx="2">
                  <c:v>2005 Kvartal 3</c:v>
                </c:pt>
                <c:pt idx="3">
                  <c:v>2005 Kvartal 4</c:v>
                </c:pt>
                <c:pt idx="4">
                  <c:v>2006 Kvartal 1</c:v>
                </c:pt>
                <c:pt idx="5">
                  <c:v>2006 Kvartal 2</c:v>
                </c:pt>
                <c:pt idx="6">
                  <c:v>2006 Kvartal 3</c:v>
                </c:pt>
                <c:pt idx="7">
                  <c:v>2006 Kvartal 4</c:v>
                </c:pt>
                <c:pt idx="8">
                  <c:v>2007 Kvartal 1</c:v>
                </c:pt>
                <c:pt idx="9">
                  <c:v>2007 Kvartal 2</c:v>
                </c:pt>
                <c:pt idx="10">
                  <c:v>2007 Kvartal 3</c:v>
                </c:pt>
                <c:pt idx="11">
                  <c:v>2007 Kvartal 4</c:v>
                </c:pt>
                <c:pt idx="12">
                  <c:v>2008 Kvartal 1</c:v>
                </c:pt>
                <c:pt idx="13">
                  <c:v>2008 Kvartal 2</c:v>
                </c:pt>
                <c:pt idx="14">
                  <c:v>2008 Kvartal 3</c:v>
                </c:pt>
                <c:pt idx="15">
                  <c:v>2008 Kvartal 4</c:v>
                </c:pt>
                <c:pt idx="16">
                  <c:v>2009 Kvartal 1</c:v>
                </c:pt>
                <c:pt idx="17">
                  <c:v>2009 Kvartal 2</c:v>
                </c:pt>
                <c:pt idx="18">
                  <c:v>2009 Kvartal 3</c:v>
                </c:pt>
                <c:pt idx="19">
                  <c:v>2009 Kvartal 4</c:v>
                </c:pt>
                <c:pt idx="20">
                  <c:v>2010 Kvartal 1</c:v>
                </c:pt>
                <c:pt idx="21">
                  <c:v>2010 Kvartal 2</c:v>
                </c:pt>
                <c:pt idx="22">
                  <c:v>2010 Kvartal 3</c:v>
                </c:pt>
                <c:pt idx="23">
                  <c:v>2010 Kvartal 4</c:v>
                </c:pt>
                <c:pt idx="24">
                  <c:v>2011 Kvartal 1</c:v>
                </c:pt>
                <c:pt idx="25">
                  <c:v>2011 Kvartal 2</c:v>
                </c:pt>
                <c:pt idx="26">
                  <c:v>2011 Kvartal 3</c:v>
                </c:pt>
                <c:pt idx="27">
                  <c:v>2011 Kvartal 4</c:v>
                </c:pt>
                <c:pt idx="28">
                  <c:v>2012 Kvartal 1</c:v>
                </c:pt>
                <c:pt idx="29">
                  <c:v>2012 Kvartal 2</c:v>
                </c:pt>
                <c:pt idx="30">
                  <c:v>2012 Kvartal 3</c:v>
                </c:pt>
                <c:pt idx="31">
                  <c:v>2012 Kvartal 4</c:v>
                </c:pt>
                <c:pt idx="32">
                  <c:v>2013 Kvartal 1</c:v>
                </c:pt>
                <c:pt idx="33">
                  <c:v>2013 Kvartal 2</c:v>
                </c:pt>
                <c:pt idx="34">
                  <c:v>2013 Kvartal 3</c:v>
                </c:pt>
                <c:pt idx="35">
                  <c:v>2013 Kvartal 4</c:v>
                </c:pt>
                <c:pt idx="36">
                  <c:v>2014 Kvartal 1</c:v>
                </c:pt>
                <c:pt idx="37">
                  <c:v>2014 Kvartal 2</c:v>
                </c:pt>
                <c:pt idx="38">
                  <c:v>2014 Kvartal 3</c:v>
                </c:pt>
                <c:pt idx="39">
                  <c:v>2014 Kvartal 4</c:v>
                </c:pt>
                <c:pt idx="40">
                  <c:v>2015 Kvartal 1</c:v>
                </c:pt>
                <c:pt idx="41">
                  <c:v>2015 Kvartal 2</c:v>
                </c:pt>
                <c:pt idx="42">
                  <c:v>2015 Kvartal 3</c:v>
                </c:pt>
                <c:pt idx="43">
                  <c:v>2015 Kvartal 4</c:v>
                </c:pt>
                <c:pt idx="44">
                  <c:v>2016 Kvartal 1</c:v>
                </c:pt>
                <c:pt idx="45">
                  <c:v>2016 Kvartal 2</c:v>
                </c:pt>
                <c:pt idx="46">
                  <c:v>2016 Kvartal 3</c:v>
                </c:pt>
                <c:pt idx="47">
                  <c:v>2016 Kvartal 4</c:v>
                </c:pt>
                <c:pt idx="48">
                  <c:v>2017 Kvartal 1</c:v>
                </c:pt>
                <c:pt idx="49">
                  <c:v>2017 Kvartal 2</c:v>
                </c:pt>
                <c:pt idx="50">
                  <c:v>2017 Kvartal 3</c:v>
                </c:pt>
                <c:pt idx="51">
                  <c:v>2017 Kvartal 4</c:v>
                </c:pt>
                <c:pt idx="52">
                  <c:v>2018 Kvartal 1</c:v>
                </c:pt>
                <c:pt idx="53">
                  <c:v>2018 kvartal 2</c:v>
                </c:pt>
                <c:pt idx="54">
                  <c:v>2018 kvartal 3</c:v>
                </c:pt>
                <c:pt idx="55">
                  <c:v>2018 kvartal 4</c:v>
                </c:pt>
                <c:pt idx="56">
                  <c:v>2019 kvartal 1</c:v>
                </c:pt>
                <c:pt idx="57">
                  <c:v>2019 kvartal 2</c:v>
                </c:pt>
                <c:pt idx="58">
                  <c:v>2019 kvartal 3</c:v>
                </c:pt>
              </c:strCache>
            </c:strRef>
          </c:cat>
          <c:val>
            <c:numRef>
              <c:f>'5.19'!$C$7:$C$65</c:f>
              <c:numCache>
                <c:formatCode>#,##0</c:formatCode>
                <c:ptCount val="59"/>
                <c:pt idx="0">
                  <c:v>18160</c:v>
                </c:pt>
                <c:pt idx="1">
                  <c:v>17012</c:v>
                </c:pt>
                <c:pt idx="2">
                  <c:v>15886</c:v>
                </c:pt>
                <c:pt idx="3">
                  <c:v>16972</c:v>
                </c:pt>
                <c:pt idx="4">
                  <c:v>16967</c:v>
                </c:pt>
                <c:pt idx="5">
                  <c:v>15869</c:v>
                </c:pt>
                <c:pt idx="6">
                  <c:v>15265</c:v>
                </c:pt>
                <c:pt idx="7">
                  <c:v>16049</c:v>
                </c:pt>
                <c:pt idx="8">
                  <c:v>15479</c:v>
                </c:pt>
                <c:pt idx="9">
                  <c:v>14313</c:v>
                </c:pt>
                <c:pt idx="10">
                  <c:v>12777</c:v>
                </c:pt>
                <c:pt idx="11">
                  <c:v>12420</c:v>
                </c:pt>
                <c:pt idx="12">
                  <c:v>11690</c:v>
                </c:pt>
                <c:pt idx="13">
                  <c:v>9854</c:v>
                </c:pt>
                <c:pt idx="14">
                  <c:v>9143</c:v>
                </c:pt>
                <c:pt idx="15">
                  <c:v>8689</c:v>
                </c:pt>
                <c:pt idx="16">
                  <c:v>7922</c:v>
                </c:pt>
                <c:pt idx="17">
                  <c:v>6818</c:v>
                </c:pt>
                <c:pt idx="18">
                  <c:v>6413</c:v>
                </c:pt>
                <c:pt idx="19">
                  <c:v>5950</c:v>
                </c:pt>
                <c:pt idx="20">
                  <c:v>5142</c:v>
                </c:pt>
                <c:pt idx="21">
                  <c:v>5310</c:v>
                </c:pt>
                <c:pt idx="22">
                  <c:v>5427</c:v>
                </c:pt>
                <c:pt idx="23">
                  <c:v>6762</c:v>
                </c:pt>
                <c:pt idx="24">
                  <c:v>7324</c:v>
                </c:pt>
                <c:pt idx="25">
                  <c:v>6887</c:v>
                </c:pt>
                <c:pt idx="26">
                  <c:v>7175</c:v>
                </c:pt>
                <c:pt idx="27">
                  <c:v>8969</c:v>
                </c:pt>
                <c:pt idx="28">
                  <c:v>9779</c:v>
                </c:pt>
                <c:pt idx="29">
                  <c:v>9522</c:v>
                </c:pt>
                <c:pt idx="30">
                  <c:v>9812</c:v>
                </c:pt>
                <c:pt idx="31">
                  <c:v>11420</c:v>
                </c:pt>
                <c:pt idx="32">
                  <c:v>12347</c:v>
                </c:pt>
                <c:pt idx="33">
                  <c:v>12418</c:v>
                </c:pt>
                <c:pt idx="34">
                  <c:v>13115</c:v>
                </c:pt>
                <c:pt idx="35">
                  <c:v>15140</c:v>
                </c:pt>
                <c:pt idx="36">
                  <c:v>16438</c:v>
                </c:pt>
                <c:pt idx="37">
                  <c:v>16110</c:v>
                </c:pt>
                <c:pt idx="38">
                  <c:v>16699</c:v>
                </c:pt>
                <c:pt idx="39">
                  <c:v>20484</c:v>
                </c:pt>
                <c:pt idx="40">
                  <c:v>21954</c:v>
                </c:pt>
                <c:pt idx="41">
                  <c:v>22572</c:v>
                </c:pt>
                <c:pt idx="42">
                  <c:v>22853</c:v>
                </c:pt>
                <c:pt idx="43">
                  <c:v>26151</c:v>
                </c:pt>
                <c:pt idx="44">
                  <c:v>27045</c:v>
                </c:pt>
                <c:pt idx="45">
                  <c:v>27394</c:v>
                </c:pt>
                <c:pt idx="46">
                  <c:v>26954</c:v>
                </c:pt>
                <c:pt idx="47">
                  <c:v>29905</c:v>
                </c:pt>
                <c:pt idx="48">
                  <c:v>29409</c:v>
                </c:pt>
                <c:pt idx="49">
                  <c:v>27246</c:v>
                </c:pt>
                <c:pt idx="50">
                  <c:v>25742</c:v>
                </c:pt>
                <c:pt idx="51">
                  <c:v>27887</c:v>
                </c:pt>
                <c:pt idx="52">
                  <c:v>28208</c:v>
                </c:pt>
                <c:pt idx="53">
                  <c:v>26623</c:v>
                </c:pt>
                <c:pt idx="54">
                  <c:v>26144</c:v>
                </c:pt>
                <c:pt idx="55">
                  <c:v>28732</c:v>
                </c:pt>
                <c:pt idx="56">
                  <c:v>28709</c:v>
                </c:pt>
                <c:pt idx="57">
                  <c:v>26008</c:v>
                </c:pt>
                <c:pt idx="58">
                  <c:v>25453</c:v>
                </c:pt>
              </c:numCache>
            </c:numRef>
          </c:val>
          <c:smooth val="0"/>
          <c:extLst>
            <c:ext xmlns:c16="http://schemas.microsoft.com/office/drawing/2014/chart" uri="{C3380CC4-5D6E-409C-BE32-E72D297353CC}">
              <c16:uniqueId val="{00000000-945C-46DF-9D18-2ED10802655C}"/>
            </c:ext>
          </c:extLst>
        </c:ser>
        <c:ser>
          <c:idx val="1"/>
          <c:order val="1"/>
          <c:tx>
            <c:strRef>
              <c:f>'5.19'!$D$6</c:f>
              <c:strCache>
                <c:ptCount val="1"/>
                <c:pt idx="0">
                  <c:v>Män</c:v>
                </c:pt>
              </c:strCache>
            </c:strRef>
          </c:tx>
          <c:spPr>
            <a:ln w="28575" cap="rnd">
              <a:solidFill>
                <a:schemeClr val="accent2"/>
              </a:solidFill>
              <a:round/>
            </a:ln>
            <a:effectLst/>
          </c:spPr>
          <c:marker>
            <c:symbol val="none"/>
          </c:marker>
          <c:cat>
            <c:strRef>
              <c:f>'5.19'!$A$7:$A$65</c:f>
              <c:strCache>
                <c:ptCount val="59"/>
                <c:pt idx="0">
                  <c:v>2005 Kvartal 1</c:v>
                </c:pt>
                <c:pt idx="1">
                  <c:v>2005 Kvartal 2</c:v>
                </c:pt>
                <c:pt idx="2">
                  <c:v>2005 Kvartal 3</c:v>
                </c:pt>
                <c:pt idx="3">
                  <c:v>2005 Kvartal 4</c:v>
                </c:pt>
                <c:pt idx="4">
                  <c:v>2006 Kvartal 1</c:v>
                </c:pt>
                <c:pt idx="5">
                  <c:v>2006 Kvartal 2</c:v>
                </c:pt>
                <c:pt idx="6">
                  <c:v>2006 Kvartal 3</c:v>
                </c:pt>
                <c:pt idx="7">
                  <c:v>2006 Kvartal 4</c:v>
                </c:pt>
                <c:pt idx="8">
                  <c:v>2007 Kvartal 1</c:v>
                </c:pt>
                <c:pt idx="9">
                  <c:v>2007 Kvartal 2</c:v>
                </c:pt>
                <c:pt idx="10">
                  <c:v>2007 Kvartal 3</c:v>
                </c:pt>
                <c:pt idx="11">
                  <c:v>2007 Kvartal 4</c:v>
                </c:pt>
                <c:pt idx="12">
                  <c:v>2008 Kvartal 1</c:v>
                </c:pt>
                <c:pt idx="13">
                  <c:v>2008 Kvartal 2</c:v>
                </c:pt>
                <c:pt idx="14">
                  <c:v>2008 Kvartal 3</c:v>
                </c:pt>
                <c:pt idx="15">
                  <c:v>2008 Kvartal 4</c:v>
                </c:pt>
                <c:pt idx="16">
                  <c:v>2009 Kvartal 1</c:v>
                </c:pt>
                <c:pt idx="17">
                  <c:v>2009 Kvartal 2</c:v>
                </c:pt>
                <c:pt idx="18">
                  <c:v>2009 Kvartal 3</c:v>
                </c:pt>
                <c:pt idx="19">
                  <c:v>2009 Kvartal 4</c:v>
                </c:pt>
                <c:pt idx="20">
                  <c:v>2010 Kvartal 1</c:v>
                </c:pt>
                <c:pt idx="21">
                  <c:v>2010 Kvartal 2</c:v>
                </c:pt>
                <c:pt idx="22">
                  <c:v>2010 Kvartal 3</c:v>
                </c:pt>
                <c:pt idx="23">
                  <c:v>2010 Kvartal 4</c:v>
                </c:pt>
                <c:pt idx="24">
                  <c:v>2011 Kvartal 1</c:v>
                </c:pt>
                <c:pt idx="25">
                  <c:v>2011 Kvartal 2</c:v>
                </c:pt>
                <c:pt idx="26">
                  <c:v>2011 Kvartal 3</c:v>
                </c:pt>
                <c:pt idx="27">
                  <c:v>2011 Kvartal 4</c:v>
                </c:pt>
                <c:pt idx="28">
                  <c:v>2012 Kvartal 1</c:v>
                </c:pt>
                <c:pt idx="29">
                  <c:v>2012 Kvartal 2</c:v>
                </c:pt>
                <c:pt idx="30">
                  <c:v>2012 Kvartal 3</c:v>
                </c:pt>
                <c:pt idx="31">
                  <c:v>2012 Kvartal 4</c:v>
                </c:pt>
                <c:pt idx="32">
                  <c:v>2013 Kvartal 1</c:v>
                </c:pt>
                <c:pt idx="33">
                  <c:v>2013 Kvartal 2</c:v>
                </c:pt>
                <c:pt idx="34">
                  <c:v>2013 Kvartal 3</c:v>
                </c:pt>
                <c:pt idx="35">
                  <c:v>2013 Kvartal 4</c:v>
                </c:pt>
                <c:pt idx="36">
                  <c:v>2014 Kvartal 1</c:v>
                </c:pt>
                <c:pt idx="37">
                  <c:v>2014 Kvartal 2</c:v>
                </c:pt>
                <c:pt idx="38">
                  <c:v>2014 Kvartal 3</c:v>
                </c:pt>
                <c:pt idx="39">
                  <c:v>2014 Kvartal 4</c:v>
                </c:pt>
                <c:pt idx="40">
                  <c:v>2015 Kvartal 1</c:v>
                </c:pt>
                <c:pt idx="41">
                  <c:v>2015 Kvartal 2</c:v>
                </c:pt>
                <c:pt idx="42">
                  <c:v>2015 Kvartal 3</c:v>
                </c:pt>
                <c:pt idx="43">
                  <c:v>2015 Kvartal 4</c:v>
                </c:pt>
                <c:pt idx="44">
                  <c:v>2016 Kvartal 1</c:v>
                </c:pt>
                <c:pt idx="45">
                  <c:v>2016 Kvartal 2</c:v>
                </c:pt>
                <c:pt idx="46">
                  <c:v>2016 Kvartal 3</c:v>
                </c:pt>
                <c:pt idx="47">
                  <c:v>2016 Kvartal 4</c:v>
                </c:pt>
                <c:pt idx="48">
                  <c:v>2017 Kvartal 1</c:v>
                </c:pt>
                <c:pt idx="49">
                  <c:v>2017 Kvartal 2</c:v>
                </c:pt>
                <c:pt idx="50">
                  <c:v>2017 Kvartal 3</c:v>
                </c:pt>
                <c:pt idx="51">
                  <c:v>2017 Kvartal 4</c:v>
                </c:pt>
                <c:pt idx="52">
                  <c:v>2018 Kvartal 1</c:v>
                </c:pt>
                <c:pt idx="53">
                  <c:v>2018 kvartal 2</c:v>
                </c:pt>
                <c:pt idx="54">
                  <c:v>2018 kvartal 3</c:v>
                </c:pt>
                <c:pt idx="55">
                  <c:v>2018 kvartal 4</c:v>
                </c:pt>
                <c:pt idx="56">
                  <c:v>2019 kvartal 1</c:v>
                </c:pt>
                <c:pt idx="57">
                  <c:v>2019 kvartal 2</c:v>
                </c:pt>
                <c:pt idx="58">
                  <c:v>2019 kvartal 3</c:v>
                </c:pt>
              </c:strCache>
            </c:strRef>
          </c:cat>
          <c:val>
            <c:numRef>
              <c:f>'5.19'!$D$7:$D$65</c:f>
              <c:numCache>
                <c:formatCode>#,##0</c:formatCode>
                <c:ptCount val="59"/>
                <c:pt idx="0">
                  <c:v>5846</c:v>
                </c:pt>
                <c:pt idx="1">
                  <c:v>5461</c:v>
                </c:pt>
                <c:pt idx="2">
                  <c:v>4935</c:v>
                </c:pt>
                <c:pt idx="3">
                  <c:v>5267</c:v>
                </c:pt>
                <c:pt idx="4">
                  <c:v>5319</c:v>
                </c:pt>
                <c:pt idx="5">
                  <c:v>5030</c:v>
                </c:pt>
                <c:pt idx="6">
                  <c:v>4831</c:v>
                </c:pt>
                <c:pt idx="7">
                  <c:v>4955</c:v>
                </c:pt>
                <c:pt idx="8">
                  <c:v>4676</c:v>
                </c:pt>
                <c:pt idx="9">
                  <c:v>4444</c:v>
                </c:pt>
                <c:pt idx="10">
                  <c:v>3917</c:v>
                </c:pt>
                <c:pt idx="11">
                  <c:v>3685</c:v>
                </c:pt>
                <c:pt idx="12">
                  <c:v>3464</c:v>
                </c:pt>
                <c:pt idx="13">
                  <c:v>2869</c:v>
                </c:pt>
                <c:pt idx="14">
                  <c:v>2689</c:v>
                </c:pt>
                <c:pt idx="15">
                  <c:v>2571</c:v>
                </c:pt>
                <c:pt idx="16">
                  <c:v>2386</c:v>
                </c:pt>
                <c:pt idx="17">
                  <c:v>2169</c:v>
                </c:pt>
                <c:pt idx="18">
                  <c:v>2069</c:v>
                </c:pt>
                <c:pt idx="19">
                  <c:v>2009</c:v>
                </c:pt>
                <c:pt idx="20">
                  <c:v>1672</c:v>
                </c:pt>
                <c:pt idx="21">
                  <c:v>1692</c:v>
                </c:pt>
                <c:pt idx="22">
                  <c:v>1768</c:v>
                </c:pt>
                <c:pt idx="23">
                  <c:v>2064</c:v>
                </c:pt>
                <c:pt idx="24">
                  <c:v>2116</c:v>
                </c:pt>
                <c:pt idx="25">
                  <c:v>2074</c:v>
                </c:pt>
                <c:pt idx="26">
                  <c:v>2126</c:v>
                </c:pt>
                <c:pt idx="27">
                  <c:v>2653</c:v>
                </c:pt>
                <c:pt idx="28">
                  <c:v>2715</c:v>
                </c:pt>
                <c:pt idx="29">
                  <c:v>2719</c:v>
                </c:pt>
                <c:pt idx="30">
                  <c:v>2802</c:v>
                </c:pt>
                <c:pt idx="31">
                  <c:v>3157</c:v>
                </c:pt>
                <c:pt idx="32">
                  <c:v>3340</c:v>
                </c:pt>
                <c:pt idx="33">
                  <c:v>3322</c:v>
                </c:pt>
                <c:pt idx="34">
                  <c:v>3439</c:v>
                </c:pt>
                <c:pt idx="35">
                  <c:v>3996</c:v>
                </c:pt>
                <c:pt idx="36">
                  <c:v>4156</c:v>
                </c:pt>
                <c:pt idx="37">
                  <c:v>4098</c:v>
                </c:pt>
                <c:pt idx="38">
                  <c:v>4259</c:v>
                </c:pt>
                <c:pt idx="39">
                  <c:v>5353</c:v>
                </c:pt>
                <c:pt idx="40">
                  <c:v>5605</c:v>
                </c:pt>
                <c:pt idx="41">
                  <c:v>5948</c:v>
                </c:pt>
                <c:pt idx="42">
                  <c:v>5986</c:v>
                </c:pt>
                <c:pt idx="43">
                  <c:v>6972</c:v>
                </c:pt>
                <c:pt idx="44">
                  <c:v>7056</c:v>
                </c:pt>
                <c:pt idx="45">
                  <c:v>7062</c:v>
                </c:pt>
                <c:pt idx="46">
                  <c:v>6842</c:v>
                </c:pt>
                <c:pt idx="47">
                  <c:v>7488</c:v>
                </c:pt>
                <c:pt idx="48">
                  <c:v>7292</c:v>
                </c:pt>
                <c:pt idx="49">
                  <c:v>6754</c:v>
                </c:pt>
                <c:pt idx="50">
                  <c:v>6525</c:v>
                </c:pt>
                <c:pt idx="51">
                  <c:v>7150</c:v>
                </c:pt>
                <c:pt idx="52">
                  <c:v>7228</c:v>
                </c:pt>
                <c:pt idx="53">
                  <c:v>6710</c:v>
                </c:pt>
                <c:pt idx="54">
                  <c:v>6691</c:v>
                </c:pt>
                <c:pt idx="55">
                  <c:v>7402</c:v>
                </c:pt>
                <c:pt idx="56">
                  <c:v>7363</c:v>
                </c:pt>
                <c:pt idx="57">
                  <c:v>6689</c:v>
                </c:pt>
                <c:pt idx="58">
                  <c:v>6682</c:v>
                </c:pt>
              </c:numCache>
            </c:numRef>
          </c:val>
          <c:smooth val="0"/>
          <c:extLst>
            <c:ext xmlns:c16="http://schemas.microsoft.com/office/drawing/2014/chart" uri="{C3380CC4-5D6E-409C-BE32-E72D297353CC}">
              <c16:uniqueId val="{00000001-945C-46DF-9D18-2ED10802655C}"/>
            </c:ext>
          </c:extLst>
        </c:ser>
        <c:dLbls>
          <c:showLegendKey val="0"/>
          <c:showVal val="0"/>
          <c:showCatName val="0"/>
          <c:showSerName val="0"/>
          <c:showPercent val="0"/>
          <c:showBubbleSize val="0"/>
        </c:dLbls>
        <c:smooth val="0"/>
        <c:axId val="1299067424"/>
        <c:axId val="1289171808"/>
      </c:lineChart>
      <c:catAx>
        <c:axId val="129906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9171808"/>
        <c:crosses val="autoZero"/>
        <c:auto val="1"/>
        <c:lblAlgn val="ctr"/>
        <c:lblOffset val="100"/>
        <c:noMultiLvlLbl val="0"/>
      </c:catAx>
      <c:valAx>
        <c:axId val="1289171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067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Pågående sjukfall pga depressiv episod, Årsmedeltal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'5.20'!$H$6</c:f>
              <c:strCache>
                <c:ptCount val="1"/>
                <c:pt idx="0">
                  <c:v>Antal Kvinnor</c:v>
                </c:pt>
              </c:strCache>
            </c:strRef>
          </c:tx>
          <c:spPr>
            <a:ln w="28575" cap="rnd">
              <a:solidFill>
                <a:schemeClr val="accent1"/>
              </a:solidFill>
              <a:round/>
            </a:ln>
            <a:effectLst/>
          </c:spPr>
          <c:marker>
            <c:symbol val="none"/>
          </c:marker>
          <c:cat>
            <c:numRef>
              <c:f>'5.20'!$G$7:$G$21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'5.20'!$H$7:$H$21</c:f>
              <c:numCache>
                <c:formatCode>#,##0</c:formatCode>
                <c:ptCount val="15"/>
                <c:pt idx="0">
                  <c:v>15787</c:v>
                </c:pt>
                <c:pt idx="1">
                  <c:v>14937.25</c:v>
                </c:pt>
                <c:pt idx="2">
                  <c:v>13580.75</c:v>
                </c:pt>
                <c:pt idx="3">
                  <c:v>10864</c:v>
                </c:pt>
                <c:pt idx="4">
                  <c:v>8429</c:v>
                </c:pt>
                <c:pt idx="5">
                  <c:v>6811.75</c:v>
                </c:pt>
                <c:pt idx="6">
                  <c:v>7796</c:v>
                </c:pt>
                <c:pt idx="7">
                  <c:v>8417.5</c:v>
                </c:pt>
                <c:pt idx="8">
                  <c:v>9403.5</c:v>
                </c:pt>
                <c:pt idx="9">
                  <c:v>10788.25</c:v>
                </c:pt>
                <c:pt idx="10">
                  <c:v>11780.75</c:v>
                </c:pt>
                <c:pt idx="11">
                  <c:v>11478.25</c:v>
                </c:pt>
                <c:pt idx="12">
                  <c:v>9563.75</c:v>
                </c:pt>
                <c:pt idx="13">
                  <c:v>8686.75</c:v>
                </c:pt>
                <c:pt idx="14">
                  <c:v>7737.75</c:v>
                </c:pt>
              </c:numCache>
            </c:numRef>
          </c:val>
          <c:smooth val="0"/>
          <c:extLst>
            <c:ext xmlns:c16="http://schemas.microsoft.com/office/drawing/2014/chart" uri="{C3380CC4-5D6E-409C-BE32-E72D297353CC}">
              <c16:uniqueId val="{00000000-BA02-42A4-B16C-85EF8B4721CD}"/>
            </c:ext>
          </c:extLst>
        </c:ser>
        <c:ser>
          <c:idx val="1"/>
          <c:order val="1"/>
          <c:tx>
            <c:strRef>
              <c:f>'5.20'!$I$6</c:f>
              <c:strCache>
                <c:ptCount val="1"/>
                <c:pt idx="0">
                  <c:v>Antal Män</c:v>
                </c:pt>
              </c:strCache>
            </c:strRef>
          </c:tx>
          <c:spPr>
            <a:ln w="28575" cap="rnd">
              <a:solidFill>
                <a:schemeClr val="accent2"/>
              </a:solidFill>
              <a:round/>
            </a:ln>
            <a:effectLst/>
          </c:spPr>
          <c:marker>
            <c:symbol val="none"/>
          </c:marker>
          <c:cat>
            <c:numRef>
              <c:f>'5.20'!$G$7:$G$21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'5.20'!$I$7:$I$21</c:f>
              <c:numCache>
                <c:formatCode>#,##0</c:formatCode>
                <c:ptCount val="15"/>
                <c:pt idx="0">
                  <c:v>6985</c:v>
                </c:pt>
                <c:pt idx="1">
                  <c:v>6729.5</c:v>
                </c:pt>
                <c:pt idx="2">
                  <c:v>6043</c:v>
                </c:pt>
                <c:pt idx="3">
                  <c:v>4845</c:v>
                </c:pt>
                <c:pt idx="4">
                  <c:v>3941.25</c:v>
                </c:pt>
                <c:pt idx="5">
                  <c:v>3073.75</c:v>
                </c:pt>
                <c:pt idx="6">
                  <c:v>3289</c:v>
                </c:pt>
                <c:pt idx="7">
                  <c:v>3623.75</c:v>
                </c:pt>
                <c:pt idx="8">
                  <c:v>4061</c:v>
                </c:pt>
                <c:pt idx="9">
                  <c:v>4652</c:v>
                </c:pt>
                <c:pt idx="10">
                  <c:v>5272</c:v>
                </c:pt>
                <c:pt idx="11">
                  <c:v>5221.75</c:v>
                </c:pt>
                <c:pt idx="12">
                  <c:v>4590.25</c:v>
                </c:pt>
                <c:pt idx="13">
                  <c:v>4529.5</c:v>
                </c:pt>
                <c:pt idx="14">
                  <c:v>4204.75</c:v>
                </c:pt>
              </c:numCache>
            </c:numRef>
          </c:val>
          <c:smooth val="0"/>
          <c:extLst>
            <c:ext xmlns:c16="http://schemas.microsoft.com/office/drawing/2014/chart" uri="{C3380CC4-5D6E-409C-BE32-E72D297353CC}">
              <c16:uniqueId val="{00000001-BA02-42A4-B16C-85EF8B4721CD}"/>
            </c:ext>
          </c:extLst>
        </c:ser>
        <c:dLbls>
          <c:showLegendKey val="0"/>
          <c:showVal val="0"/>
          <c:showCatName val="0"/>
          <c:showSerName val="0"/>
          <c:showPercent val="0"/>
          <c:showBubbleSize val="0"/>
        </c:dLbls>
        <c:smooth val="0"/>
        <c:axId val="1617767599"/>
        <c:axId val="880027935"/>
      </c:lineChart>
      <c:catAx>
        <c:axId val="1617767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027935"/>
        <c:crosses val="autoZero"/>
        <c:auto val="1"/>
        <c:lblAlgn val="ctr"/>
        <c:lblOffset val="100"/>
        <c:noMultiLvlLbl val="0"/>
      </c:catAx>
      <c:valAx>
        <c:axId val="8800279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7767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Pågående sjukfall pga depressiv episod, kvartalsvis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'5.20'!$C$6</c:f>
              <c:strCache>
                <c:ptCount val="1"/>
                <c:pt idx="0">
                  <c:v>Kvinnor</c:v>
                </c:pt>
              </c:strCache>
            </c:strRef>
          </c:tx>
          <c:spPr>
            <a:ln w="28575" cap="rnd">
              <a:solidFill>
                <a:schemeClr val="accent1"/>
              </a:solidFill>
              <a:round/>
            </a:ln>
            <a:effectLst/>
          </c:spPr>
          <c:marker>
            <c:symbol val="none"/>
          </c:marker>
          <c:cat>
            <c:strRef>
              <c:f>'5.20'!$A$7:$A$66</c:f>
              <c:strCache>
                <c:ptCount val="60"/>
                <c:pt idx="0">
                  <c:v>2005 Kvartal 1</c:v>
                </c:pt>
                <c:pt idx="1">
                  <c:v>2005 Kvartal 2</c:v>
                </c:pt>
                <c:pt idx="2">
                  <c:v>2005 Kvartal 3</c:v>
                </c:pt>
                <c:pt idx="3">
                  <c:v>2005 Kvartal 4</c:v>
                </c:pt>
                <c:pt idx="4">
                  <c:v>2006 Kvartal 1</c:v>
                </c:pt>
                <c:pt idx="5">
                  <c:v>2006 Kvartal 2</c:v>
                </c:pt>
                <c:pt idx="6">
                  <c:v>2006 Kvartal 3</c:v>
                </c:pt>
                <c:pt idx="7">
                  <c:v>2006 Kvartal 4</c:v>
                </c:pt>
                <c:pt idx="8">
                  <c:v>2007 Kvartal 1</c:v>
                </c:pt>
                <c:pt idx="9">
                  <c:v>2007 Kvartal 2</c:v>
                </c:pt>
                <c:pt idx="10">
                  <c:v>2007 Kvartal 3</c:v>
                </c:pt>
                <c:pt idx="11">
                  <c:v>2007 Kvartal 4</c:v>
                </c:pt>
                <c:pt idx="12">
                  <c:v>2008 Kvartal 1</c:v>
                </c:pt>
                <c:pt idx="13">
                  <c:v>2008 Kvartal 2</c:v>
                </c:pt>
                <c:pt idx="14">
                  <c:v>2008 Kvartal 3</c:v>
                </c:pt>
                <c:pt idx="15">
                  <c:v>2008 Kvartal 4</c:v>
                </c:pt>
                <c:pt idx="16">
                  <c:v>2009 Kvartal 1</c:v>
                </c:pt>
                <c:pt idx="17">
                  <c:v>2009 Kvartal 2</c:v>
                </c:pt>
                <c:pt idx="18">
                  <c:v>2009 Kvartal 3</c:v>
                </c:pt>
                <c:pt idx="19">
                  <c:v>2009 Kvartal 4</c:v>
                </c:pt>
                <c:pt idx="20">
                  <c:v>2010 Kvartal 1</c:v>
                </c:pt>
                <c:pt idx="21">
                  <c:v>2010 Kvartal 2</c:v>
                </c:pt>
                <c:pt idx="22">
                  <c:v>2010 Kvartal 3</c:v>
                </c:pt>
                <c:pt idx="23">
                  <c:v>2010 Kvartal 4</c:v>
                </c:pt>
                <c:pt idx="24">
                  <c:v>2011 Kvartal 1</c:v>
                </c:pt>
                <c:pt idx="25">
                  <c:v>2011 Kvartal 2</c:v>
                </c:pt>
                <c:pt idx="26">
                  <c:v>2011 Kvartal 3</c:v>
                </c:pt>
                <c:pt idx="27">
                  <c:v>2011 Kvartal 4</c:v>
                </c:pt>
                <c:pt idx="28">
                  <c:v>2012 Kvartal 1</c:v>
                </c:pt>
                <c:pt idx="29">
                  <c:v>2012 Kvartal 2</c:v>
                </c:pt>
                <c:pt idx="30">
                  <c:v>2012 Kvartal 3</c:v>
                </c:pt>
                <c:pt idx="31">
                  <c:v>2012 Kvartal 4</c:v>
                </c:pt>
                <c:pt idx="32">
                  <c:v>2013 Kvartal 1</c:v>
                </c:pt>
                <c:pt idx="33">
                  <c:v>2013 Kvartal 2</c:v>
                </c:pt>
                <c:pt idx="34">
                  <c:v>2013 Kvartal 3</c:v>
                </c:pt>
                <c:pt idx="35">
                  <c:v>2013 Kvartal 4</c:v>
                </c:pt>
                <c:pt idx="36">
                  <c:v>2014 Kvartal 1</c:v>
                </c:pt>
                <c:pt idx="37">
                  <c:v>2014 Kvartal 2</c:v>
                </c:pt>
                <c:pt idx="38">
                  <c:v>2014 Kvartal 3</c:v>
                </c:pt>
                <c:pt idx="39">
                  <c:v>2014 Kvartal 4</c:v>
                </c:pt>
                <c:pt idx="40">
                  <c:v>2015 Kvartal 1</c:v>
                </c:pt>
                <c:pt idx="41">
                  <c:v>2015 Kvartal 2</c:v>
                </c:pt>
                <c:pt idx="42">
                  <c:v>2015 Kvartal 3</c:v>
                </c:pt>
                <c:pt idx="43">
                  <c:v>2015 Kvartal 4</c:v>
                </c:pt>
                <c:pt idx="44">
                  <c:v>2016 Kvartal 1</c:v>
                </c:pt>
                <c:pt idx="45">
                  <c:v>2016 Kvartal 2</c:v>
                </c:pt>
                <c:pt idx="46">
                  <c:v>2016 Kvartal 3</c:v>
                </c:pt>
                <c:pt idx="47">
                  <c:v>2016 Kvartal 4</c:v>
                </c:pt>
                <c:pt idx="48">
                  <c:v>2017 Kvartal 1</c:v>
                </c:pt>
                <c:pt idx="49">
                  <c:v>2017 Kvartal 2</c:v>
                </c:pt>
                <c:pt idx="50">
                  <c:v>2017 Kvartal 3</c:v>
                </c:pt>
                <c:pt idx="51">
                  <c:v>2017 Kvartal 4</c:v>
                </c:pt>
                <c:pt idx="52">
                  <c:v>2018 Kvartal 1</c:v>
                </c:pt>
                <c:pt idx="53">
                  <c:v>2018 kvartal 2</c:v>
                </c:pt>
                <c:pt idx="54">
                  <c:v>2018 kvartal 3</c:v>
                </c:pt>
                <c:pt idx="55">
                  <c:v>2018 kvartal 4</c:v>
                </c:pt>
                <c:pt idx="56">
                  <c:v>2019 kvartal 1</c:v>
                </c:pt>
                <c:pt idx="57">
                  <c:v>2019 kvartal 2</c:v>
                </c:pt>
                <c:pt idx="58">
                  <c:v>2019 kvartal 3</c:v>
                </c:pt>
                <c:pt idx="59">
                  <c:v>2019 kvartal 4</c:v>
                </c:pt>
              </c:strCache>
            </c:strRef>
          </c:cat>
          <c:val>
            <c:numRef>
              <c:f>'5.20'!$C$7:$C$66</c:f>
              <c:numCache>
                <c:formatCode>#,##0</c:formatCode>
                <c:ptCount val="60"/>
                <c:pt idx="0">
                  <c:v>16892</c:v>
                </c:pt>
                <c:pt idx="1">
                  <c:v>15769</c:v>
                </c:pt>
                <c:pt idx="2">
                  <c:v>14894</c:v>
                </c:pt>
                <c:pt idx="3">
                  <c:v>15593</c:v>
                </c:pt>
                <c:pt idx="4">
                  <c:v>15670</c:v>
                </c:pt>
                <c:pt idx="5">
                  <c:v>14897</c:v>
                </c:pt>
                <c:pt idx="6">
                  <c:v>14333</c:v>
                </c:pt>
                <c:pt idx="7">
                  <c:v>14849</c:v>
                </c:pt>
                <c:pt idx="8">
                  <c:v>14492</c:v>
                </c:pt>
                <c:pt idx="9">
                  <c:v>13809</c:v>
                </c:pt>
                <c:pt idx="10">
                  <c:v>13094</c:v>
                </c:pt>
                <c:pt idx="11">
                  <c:v>12928</c:v>
                </c:pt>
                <c:pt idx="12">
                  <c:v>12602</c:v>
                </c:pt>
                <c:pt idx="13">
                  <c:v>10711</c:v>
                </c:pt>
                <c:pt idx="14">
                  <c:v>10154</c:v>
                </c:pt>
                <c:pt idx="15">
                  <c:v>9989</c:v>
                </c:pt>
                <c:pt idx="16">
                  <c:v>9299</c:v>
                </c:pt>
                <c:pt idx="17">
                  <c:v>8227</c:v>
                </c:pt>
                <c:pt idx="18">
                  <c:v>7948</c:v>
                </c:pt>
                <c:pt idx="19">
                  <c:v>8242</c:v>
                </c:pt>
                <c:pt idx="20">
                  <c:v>6747</c:v>
                </c:pt>
                <c:pt idx="21">
                  <c:v>6542</c:v>
                </c:pt>
                <c:pt idx="22">
                  <c:v>6358</c:v>
                </c:pt>
                <c:pt idx="23">
                  <c:v>7600</c:v>
                </c:pt>
                <c:pt idx="24">
                  <c:v>7952</c:v>
                </c:pt>
                <c:pt idx="25">
                  <c:v>7316</c:v>
                </c:pt>
                <c:pt idx="26">
                  <c:v>7302</c:v>
                </c:pt>
                <c:pt idx="27">
                  <c:v>8614</c:v>
                </c:pt>
                <c:pt idx="28">
                  <c:v>8588</c:v>
                </c:pt>
                <c:pt idx="29">
                  <c:v>8083</c:v>
                </c:pt>
                <c:pt idx="30">
                  <c:v>8018</c:v>
                </c:pt>
                <c:pt idx="31">
                  <c:v>8981</c:v>
                </c:pt>
                <c:pt idx="32">
                  <c:v>9304</c:v>
                </c:pt>
                <c:pt idx="33">
                  <c:v>8812</c:v>
                </c:pt>
                <c:pt idx="34">
                  <c:v>8999</c:v>
                </c:pt>
                <c:pt idx="35">
                  <c:v>10499</c:v>
                </c:pt>
                <c:pt idx="36">
                  <c:v>10794</c:v>
                </c:pt>
                <c:pt idx="37">
                  <c:v>10329</c:v>
                </c:pt>
                <c:pt idx="38">
                  <c:v>10225</c:v>
                </c:pt>
                <c:pt idx="39">
                  <c:v>11805</c:v>
                </c:pt>
                <c:pt idx="40">
                  <c:v>11906</c:v>
                </c:pt>
                <c:pt idx="41">
                  <c:v>11583</c:v>
                </c:pt>
                <c:pt idx="42">
                  <c:v>11266</c:v>
                </c:pt>
                <c:pt idx="43">
                  <c:v>12368</c:v>
                </c:pt>
                <c:pt idx="44">
                  <c:v>12045</c:v>
                </c:pt>
                <c:pt idx="45">
                  <c:v>11491</c:v>
                </c:pt>
                <c:pt idx="46">
                  <c:v>10827</c:v>
                </c:pt>
                <c:pt idx="47">
                  <c:v>11550</c:v>
                </c:pt>
                <c:pt idx="48">
                  <c:v>10597</c:v>
                </c:pt>
                <c:pt idx="49">
                  <c:v>9485</c:v>
                </c:pt>
                <c:pt idx="50">
                  <c:v>8892</c:v>
                </c:pt>
                <c:pt idx="51">
                  <c:v>9281</c:v>
                </c:pt>
                <c:pt idx="52">
                  <c:v>9340</c:v>
                </c:pt>
                <c:pt idx="53">
                  <c:v>8468</c:v>
                </c:pt>
                <c:pt idx="54">
                  <c:v>8080</c:v>
                </c:pt>
                <c:pt idx="55">
                  <c:v>8859</c:v>
                </c:pt>
                <c:pt idx="56">
                  <c:v>8474</c:v>
                </c:pt>
                <c:pt idx="57">
                  <c:v>7525</c:v>
                </c:pt>
                <c:pt idx="58">
                  <c:v>7147</c:v>
                </c:pt>
                <c:pt idx="59">
                  <c:v>7805</c:v>
                </c:pt>
              </c:numCache>
            </c:numRef>
          </c:val>
          <c:smooth val="0"/>
          <c:extLst>
            <c:ext xmlns:c16="http://schemas.microsoft.com/office/drawing/2014/chart" uri="{C3380CC4-5D6E-409C-BE32-E72D297353CC}">
              <c16:uniqueId val="{00000000-48C6-44B6-84B0-EA2DB9DB4DF4}"/>
            </c:ext>
          </c:extLst>
        </c:ser>
        <c:ser>
          <c:idx val="1"/>
          <c:order val="1"/>
          <c:tx>
            <c:strRef>
              <c:f>'5.20'!$D$6</c:f>
              <c:strCache>
                <c:ptCount val="1"/>
                <c:pt idx="0">
                  <c:v>Män</c:v>
                </c:pt>
              </c:strCache>
            </c:strRef>
          </c:tx>
          <c:spPr>
            <a:ln w="28575" cap="rnd">
              <a:solidFill>
                <a:schemeClr val="accent2"/>
              </a:solidFill>
              <a:round/>
            </a:ln>
            <a:effectLst/>
          </c:spPr>
          <c:marker>
            <c:symbol val="none"/>
          </c:marker>
          <c:cat>
            <c:strRef>
              <c:f>'5.20'!$A$7:$A$66</c:f>
              <c:strCache>
                <c:ptCount val="60"/>
                <c:pt idx="0">
                  <c:v>2005 Kvartal 1</c:v>
                </c:pt>
                <c:pt idx="1">
                  <c:v>2005 Kvartal 2</c:v>
                </c:pt>
                <c:pt idx="2">
                  <c:v>2005 Kvartal 3</c:v>
                </c:pt>
                <c:pt idx="3">
                  <c:v>2005 Kvartal 4</c:v>
                </c:pt>
                <c:pt idx="4">
                  <c:v>2006 Kvartal 1</c:v>
                </c:pt>
                <c:pt idx="5">
                  <c:v>2006 Kvartal 2</c:v>
                </c:pt>
                <c:pt idx="6">
                  <c:v>2006 Kvartal 3</c:v>
                </c:pt>
                <c:pt idx="7">
                  <c:v>2006 Kvartal 4</c:v>
                </c:pt>
                <c:pt idx="8">
                  <c:v>2007 Kvartal 1</c:v>
                </c:pt>
                <c:pt idx="9">
                  <c:v>2007 Kvartal 2</c:v>
                </c:pt>
                <c:pt idx="10">
                  <c:v>2007 Kvartal 3</c:v>
                </c:pt>
                <c:pt idx="11">
                  <c:v>2007 Kvartal 4</c:v>
                </c:pt>
                <c:pt idx="12">
                  <c:v>2008 Kvartal 1</c:v>
                </c:pt>
                <c:pt idx="13">
                  <c:v>2008 Kvartal 2</c:v>
                </c:pt>
                <c:pt idx="14">
                  <c:v>2008 Kvartal 3</c:v>
                </c:pt>
                <c:pt idx="15">
                  <c:v>2008 Kvartal 4</c:v>
                </c:pt>
                <c:pt idx="16">
                  <c:v>2009 Kvartal 1</c:v>
                </c:pt>
                <c:pt idx="17">
                  <c:v>2009 Kvartal 2</c:v>
                </c:pt>
                <c:pt idx="18">
                  <c:v>2009 Kvartal 3</c:v>
                </c:pt>
                <c:pt idx="19">
                  <c:v>2009 Kvartal 4</c:v>
                </c:pt>
                <c:pt idx="20">
                  <c:v>2010 Kvartal 1</c:v>
                </c:pt>
                <c:pt idx="21">
                  <c:v>2010 Kvartal 2</c:v>
                </c:pt>
                <c:pt idx="22">
                  <c:v>2010 Kvartal 3</c:v>
                </c:pt>
                <c:pt idx="23">
                  <c:v>2010 Kvartal 4</c:v>
                </c:pt>
                <c:pt idx="24">
                  <c:v>2011 Kvartal 1</c:v>
                </c:pt>
                <c:pt idx="25">
                  <c:v>2011 Kvartal 2</c:v>
                </c:pt>
                <c:pt idx="26">
                  <c:v>2011 Kvartal 3</c:v>
                </c:pt>
                <c:pt idx="27">
                  <c:v>2011 Kvartal 4</c:v>
                </c:pt>
                <c:pt idx="28">
                  <c:v>2012 Kvartal 1</c:v>
                </c:pt>
                <c:pt idx="29">
                  <c:v>2012 Kvartal 2</c:v>
                </c:pt>
                <c:pt idx="30">
                  <c:v>2012 Kvartal 3</c:v>
                </c:pt>
                <c:pt idx="31">
                  <c:v>2012 Kvartal 4</c:v>
                </c:pt>
                <c:pt idx="32">
                  <c:v>2013 Kvartal 1</c:v>
                </c:pt>
                <c:pt idx="33">
                  <c:v>2013 Kvartal 2</c:v>
                </c:pt>
                <c:pt idx="34">
                  <c:v>2013 Kvartal 3</c:v>
                </c:pt>
                <c:pt idx="35">
                  <c:v>2013 Kvartal 4</c:v>
                </c:pt>
                <c:pt idx="36">
                  <c:v>2014 Kvartal 1</c:v>
                </c:pt>
                <c:pt idx="37">
                  <c:v>2014 Kvartal 2</c:v>
                </c:pt>
                <c:pt idx="38">
                  <c:v>2014 Kvartal 3</c:v>
                </c:pt>
                <c:pt idx="39">
                  <c:v>2014 Kvartal 4</c:v>
                </c:pt>
                <c:pt idx="40">
                  <c:v>2015 Kvartal 1</c:v>
                </c:pt>
                <c:pt idx="41">
                  <c:v>2015 Kvartal 2</c:v>
                </c:pt>
                <c:pt idx="42">
                  <c:v>2015 Kvartal 3</c:v>
                </c:pt>
                <c:pt idx="43">
                  <c:v>2015 Kvartal 4</c:v>
                </c:pt>
                <c:pt idx="44">
                  <c:v>2016 Kvartal 1</c:v>
                </c:pt>
                <c:pt idx="45">
                  <c:v>2016 Kvartal 2</c:v>
                </c:pt>
                <c:pt idx="46">
                  <c:v>2016 Kvartal 3</c:v>
                </c:pt>
                <c:pt idx="47">
                  <c:v>2016 Kvartal 4</c:v>
                </c:pt>
                <c:pt idx="48">
                  <c:v>2017 Kvartal 1</c:v>
                </c:pt>
                <c:pt idx="49">
                  <c:v>2017 Kvartal 2</c:v>
                </c:pt>
                <c:pt idx="50">
                  <c:v>2017 Kvartal 3</c:v>
                </c:pt>
                <c:pt idx="51">
                  <c:v>2017 Kvartal 4</c:v>
                </c:pt>
                <c:pt idx="52">
                  <c:v>2018 Kvartal 1</c:v>
                </c:pt>
                <c:pt idx="53">
                  <c:v>2018 kvartal 2</c:v>
                </c:pt>
                <c:pt idx="54">
                  <c:v>2018 kvartal 3</c:v>
                </c:pt>
                <c:pt idx="55">
                  <c:v>2018 kvartal 4</c:v>
                </c:pt>
                <c:pt idx="56">
                  <c:v>2019 kvartal 1</c:v>
                </c:pt>
                <c:pt idx="57">
                  <c:v>2019 kvartal 2</c:v>
                </c:pt>
                <c:pt idx="58">
                  <c:v>2019 kvartal 3</c:v>
                </c:pt>
                <c:pt idx="59">
                  <c:v>2019 kvartal 4</c:v>
                </c:pt>
              </c:strCache>
            </c:strRef>
          </c:cat>
          <c:val>
            <c:numRef>
              <c:f>'5.20'!$D$7:$D$66</c:f>
              <c:numCache>
                <c:formatCode>#,##0</c:formatCode>
                <c:ptCount val="60"/>
                <c:pt idx="0">
                  <c:v>7402</c:v>
                </c:pt>
                <c:pt idx="1">
                  <c:v>6944</c:v>
                </c:pt>
                <c:pt idx="2">
                  <c:v>6633</c:v>
                </c:pt>
                <c:pt idx="3">
                  <c:v>6961</c:v>
                </c:pt>
                <c:pt idx="4">
                  <c:v>7071</c:v>
                </c:pt>
                <c:pt idx="5">
                  <c:v>6716</c:v>
                </c:pt>
                <c:pt idx="6">
                  <c:v>6461</c:v>
                </c:pt>
                <c:pt idx="7">
                  <c:v>6670</c:v>
                </c:pt>
                <c:pt idx="8">
                  <c:v>6512</c:v>
                </c:pt>
                <c:pt idx="9">
                  <c:v>6096</c:v>
                </c:pt>
                <c:pt idx="10">
                  <c:v>5802</c:v>
                </c:pt>
                <c:pt idx="11">
                  <c:v>5762</c:v>
                </c:pt>
                <c:pt idx="12">
                  <c:v>5492</c:v>
                </c:pt>
                <c:pt idx="13">
                  <c:v>4712</c:v>
                </c:pt>
                <c:pt idx="14">
                  <c:v>4561</c:v>
                </c:pt>
                <c:pt idx="15">
                  <c:v>4615</c:v>
                </c:pt>
                <c:pt idx="16">
                  <c:v>4421</c:v>
                </c:pt>
                <c:pt idx="17">
                  <c:v>3915</c:v>
                </c:pt>
                <c:pt idx="18">
                  <c:v>3737</c:v>
                </c:pt>
                <c:pt idx="19">
                  <c:v>3692</c:v>
                </c:pt>
                <c:pt idx="20">
                  <c:v>3126</c:v>
                </c:pt>
                <c:pt idx="21">
                  <c:v>2954</c:v>
                </c:pt>
                <c:pt idx="22">
                  <c:v>2892</c:v>
                </c:pt>
                <c:pt idx="23">
                  <c:v>3323</c:v>
                </c:pt>
                <c:pt idx="24">
                  <c:v>3345</c:v>
                </c:pt>
                <c:pt idx="25">
                  <c:v>3117</c:v>
                </c:pt>
                <c:pt idx="26">
                  <c:v>3174</c:v>
                </c:pt>
                <c:pt idx="27">
                  <c:v>3520</c:v>
                </c:pt>
                <c:pt idx="28">
                  <c:v>3559</c:v>
                </c:pt>
                <c:pt idx="29">
                  <c:v>3452</c:v>
                </c:pt>
                <c:pt idx="30">
                  <c:v>3505</c:v>
                </c:pt>
                <c:pt idx="31">
                  <c:v>3979</c:v>
                </c:pt>
                <c:pt idx="32">
                  <c:v>4078</c:v>
                </c:pt>
                <c:pt idx="33">
                  <c:v>3707</c:v>
                </c:pt>
                <c:pt idx="34">
                  <c:v>3886</c:v>
                </c:pt>
                <c:pt idx="35">
                  <c:v>4573</c:v>
                </c:pt>
                <c:pt idx="36">
                  <c:v>4587</c:v>
                </c:pt>
                <c:pt idx="37">
                  <c:v>4377</c:v>
                </c:pt>
                <c:pt idx="38">
                  <c:v>4455</c:v>
                </c:pt>
                <c:pt idx="39">
                  <c:v>5189</c:v>
                </c:pt>
                <c:pt idx="40">
                  <c:v>5301</c:v>
                </c:pt>
                <c:pt idx="41">
                  <c:v>5168</c:v>
                </c:pt>
                <c:pt idx="42">
                  <c:v>5133</c:v>
                </c:pt>
                <c:pt idx="43">
                  <c:v>5486</c:v>
                </c:pt>
                <c:pt idx="44">
                  <c:v>5424</c:v>
                </c:pt>
                <c:pt idx="45">
                  <c:v>5133</c:v>
                </c:pt>
                <c:pt idx="46">
                  <c:v>5004</c:v>
                </c:pt>
                <c:pt idx="47">
                  <c:v>5326</c:v>
                </c:pt>
                <c:pt idx="48">
                  <c:v>5040</c:v>
                </c:pt>
                <c:pt idx="49">
                  <c:v>4519</c:v>
                </c:pt>
                <c:pt idx="50">
                  <c:v>4268</c:v>
                </c:pt>
                <c:pt idx="51">
                  <c:v>4534</c:v>
                </c:pt>
                <c:pt idx="52">
                  <c:v>4789</c:v>
                </c:pt>
                <c:pt idx="53">
                  <c:v>4394</c:v>
                </c:pt>
                <c:pt idx="54">
                  <c:v>4243</c:v>
                </c:pt>
                <c:pt idx="55">
                  <c:v>4692</c:v>
                </c:pt>
                <c:pt idx="56">
                  <c:v>4448</c:v>
                </c:pt>
                <c:pt idx="57">
                  <c:v>4055</c:v>
                </c:pt>
                <c:pt idx="58">
                  <c:v>3913</c:v>
                </c:pt>
                <c:pt idx="59">
                  <c:v>4403</c:v>
                </c:pt>
              </c:numCache>
            </c:numRef>
          </c:val>
          <c:smooth val="0"/>
          <c:extLst>
            <c:ext xmlns:c16="http://schemas.microsoft.com/office/drawing/2014/chart" uri="{C3380CC4-5D6E-409C-BE32-E72D297353CC}">
              <c16:uniqueId val="{00000001-48C6-44B6-84B0-EA2DB9DB4DF4}"/>
            </c:ext>
          </c:extLst>
        </c:ser>
        <c:dLbls>
          <c:showLegendKey val="0"/>
          <c:showVal val="0"/>
          <c:showCatName val="0"/>
          <c:showSerName val="0"/>
          <c:showPercent val="0"/>
          <c:showBubbleSize val="0"/>
        </c:dLbls>
        <c:smooth val="0"/>
        <c:axId val="1299123424"/>
        <c:axId val="1289182624"/>
      </c:lineChart>
      <c:catAx>
        <c:axId val="129912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9182624"/>
        <c:crosses val="autoZero"/>
        <c:auto val="1"/>
        <c:lblAlgn val="ctr"/>
        <c:lblOffset val="100"/>
        <c:noMultiLvlLbl val="0"/>
      </c:catAx>
      <c:valAx>
        <c:axId val="1289182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12342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Mottagare av handikappsersättning - andel Kvinnor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5"/>
          <c:order val="0"/>
          <c:tx>
            <c:strRef>
              <c:f>'5.21'!$A$31</c:f>
              <c:strCache>
                <c:ptCount val="1"/>
                <c:pt idx="0">
                  <c:v>-19 år</c:v>
                </c:pt>
              </c:strCache>
            </c:strRef>
          </c:tx>
          <c:spPr>
            <a:ln w="28575" cap="rnd">
              <a:solidFill>
                <a:schemeClr val="accent6"/>
              </a:solidFill>
              <a:round/>
            </a:ln>
            <a:effectLst/>
          </c:spPr>
          <c:marker>
            <c:symbol val="none"/>
          </c:marker>
          <c:cat>
            <c:numRef>
              <c:f>'5.21'!$B$30:$R$30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'5.21'!$B$31:$Q$31</c:f>
              <c:numCache>
                <c:formatCode>0</c:formatCode>
                <c:ptCount val="16"/>
                <c:pt idx="0">
                  <c:v>40.667196187450358</c:v>
                </c:pt>
                <c:pt idx="1">
                  <c:v>40.359281437125752</c:v>
                </c:pt>
                <c:pt idx="2">
                  <c:v>41.627906976744185</c:v>
                </c:pt>
                <c:pt idx="3">
                  <c:v>43.93305439330544</c:v>
                </c:pt>
                <c:pt idx="4">
                  <c:v>37.759336099585063</c:v>
                </c:pt>
                <c:pt idx="5">
                  <c:v>45.473684210526315</c:v>
                </c:pt>
                <c:pt idx="6">
                  <c:v>44.226579520697165</c:v>
                </c:pt>
                <c:pt idx="7">
                  <c:v>46.542553191489361</c:v>
                </c:pt>
                <c:pt idx="8">
                  <c:v>42.319749216300941</c:v>
                </c:pt>
                <c:pt idx="9">
                  <c:v>45.481049562682216</c:v>
                </c:pt>
                <c:pt idx="10">
                  <c:v>41.05263157894737</c:v>
                </c:pt>
                <c:pt idx="11">
                  <c:v>41.274238227146817</c:v>
                </c:pt>
                <c:pt idx="12">
                  <c:v>43.342776203966004</c:v>
                </c:pt>
                <c:pt idx="13">
                  <c:v>44.196428571428569</c:v>
                </c:pt>
                <c:pt idx="14">
                  <c:v>37.628865979381445</c:v>
                </c:pt>
                <c:pt idx="15">
                  <c:v>42.201834862385326</c:v>
                </c:pt>
              </c:numCache>
            </c:numRef>
          </c:val>
          <c:smooth val="0"/>
          <c:extLst>
            <c:ext xmlns:c16="http://schemas.microsoft.com/office/drawing/2014/chart" uri="{C3380CC4-5D6E-409C-BE32-E72D297353CC}">
              <c16:uniqueId val="{00000000-CB1E-458B-B7D2-A399976A6DAE}"/>
            </c:ext>
          </c:extLst>
        </c:ser>
        <c:ser>
          <c:idx val="0"/>
          <c:order val="1"/>
          <c:tx>
            <c:strRef>
              <c:f>'5.21'!$A$32</c:f>
              <c:strCache>
                <c:ptCount val="1"/>
                <c:pt idx="0">
                  <c:v>20-29 år</c:v>
                </c:pt>
              </c:strCache>
            </c:strRef>
          </c:tx>
          <c:spPr>
            <a:ln w="28575" cap="rnd">
              <a:solidFill>
                <a:schemeClr val="accent1"/>
              </a:solidFill>
              <a:round/>
            </a:ln>
            <a:effectLst/>
          </c:spPr>
          <c:marker>
            <c:symbol val="none"/>
          </c:marker>
          <c:cat>
            <c:numRef>
              <c:f>'5.21'!$B$30:$R$30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'5.21'!$B$32:$R$32</c:f>
              <c:numCache>
                <c:formatCode>0</c:formatCode>
                <c:ptCount val="17"/>
                <c:pt idx="0">
                  <c:v>45.93819687798662</c:v>
                </c:pt>
                <c:pt idx="1">
                  <c:v>45.934830749762732</c:v>
                </c:pt>
                <c:pt idx="2">
                  <c:v>45.254133496631965</c:v>
                </c:pt>
                <c:pt idx="3">
                  <c:v>44.840331164991134</c:v>
                </c:pt>
                <c:pt idx="4">
                  <c:v>44.619069001646459</c:v>
                </c:pt>
                <c:pt idx="5">
                  <c:v>44.033663961526905</c:v>
                </c:pt>
                <c:pt idx="6">
                  <c:v>43.577430972388953</c:v>
                </c:pt>
                <c:pt idx="7">
                  <c:v>43.474962063732931</c:v>
                </c:pt>
                <c:pt idx="8">
                  <c:v>43.368453672141307</c:v>
                </c:pt>
                <c:pt idx="9">
                  <c:v>43.464616350227523</c:v>
                </c:pt>
                <c:pt idx="10">
                  <c:v>43.520782396088023</c:v>
                </c:pt>
                <c:pt idx="11">
                  <c:v>44.015325670498086</c:v>
                </c:pt>
                <c:pt idx="12">
                  <c:v>44.988416988416994</c:v>
                </c:pt>
                <c:pt idx="13">
                  <c:v>45.060658578856149</c:v>
                </c:pt>
                <c:pt idx="14">
                  <c:v>45.345052083333329</c:v>
                </c:pt>
                <c:pt idx="15">
                  <c:v>45.326527019890868</c:v>
                </c:pt>
                <c:pt idx="16">
                  <c:v>45.421006944444443</c:v>
                </c:pt>
              </c:numCache>
            </c:numRef>
          </c:val>
          <c:smooth val="0"/>
          <c:extLst>
            <c:ext xmlns:c16="http://schemas.microsoft.com/office/drawing/2014/chart" uri="{C3380CC4-5D6E-409C-BE32-E72D297353CC}">
              <c16:uniqueId val="{00000001-CB1E-458B-B7D2-A399976A6DAE}"/>
            </c:ext>
          </c:extLst>
        </c:ser>
        <c:ser>
          <c:idx val="1"/>
          <c:order val="2"/>
          <c:tx>
            <c:strRef>
              <c:f>'5.21'!$A$33</c:f>
              <c:strCache>
                <c:ptCount val="1"/>
                <c:pt idx="0">
                  <c:v>30-39 år</c:v>
                </c:pt>
              </c:strCache>
            </c:strRef>
          </c:tx>
          <c:spPr>
            <a:ln w="28575" cap="rnd">
              <a:solidFill>
                <a:schemeClr val="accent2"/>
              </a:solidFill>
              <a:round/>
            </a:ln>
            <a:effectLst/>
          </c:spPr>
          <c:marker>
            <c:symbol val="none"/>
          </c:marker>
          <c:cat>
            <c:numRef>
              <c:f>'5.21'!$B$30:$R$30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'5.21'!$B$33:$R$33</c:f>
              <c:numCache>
                <c:formatCode>0</c:formatCode>
                <c:ptCount val="17"/>
                <c:pt idx="0">
                  <c:v>49.42419565475484</c:v>
                </c:pt>
                <c:pt idx="1">
                  <c:v>49.477477477477478</c:v>
                </c:pt>
                <c:pt idx="2">
                  <c:v>49.76011809570673</c:v>
                </c:pt>
                <c:pt idx="3">
                  <c:v>49.447759299225588</c:v>
                </c:pt>
                <c:pt idx="4">
                  <c:v>49.092570831701266</c:v>
                </c:pt>
                <c:pt idx="5">
                  <c:v>49.29520741039066</c:v>
                </c:pt>
                <c:pt idx="6">
                  <c:v>49.408726383036566</c:v>
                </c:pt>
                <c:pt idx="7">
                  <c:v>48.946854512484308</c:v>
                </c:pt>
                <c:pt idx="8">
                  <c:v>48.701206529453515</c:v>
                </c:pt>
                <c:pt idx="9">
                  <c:v>48.494653911086097</c:v>
                </c:pt>
                <c:pt idx="10">
                  <c:v>48.530235162374019</c:v>
                </c:pt>
                <c:pt idx="11">
                  <c:v>48.165647581989994</c:v>
                </c:pt>
                <c:pt idx="12">
                  <c:v>47.785069729286299</c:v>
                </c:pt>
                <c:pt idx="13">
                  <c:v>47.691695409923057</c:v>
                </c:pt>
                <c:pt idx="14">
                  <c:v>47.634028050858568</c:v>
                </c:pt>
                <c:pt idx="15">
                  <c:v>47.194321682067766</c:v>
                </c:pt>
                <c:pt idx="16">
                  <c:v>46.822601099055937</c:v>
                </c:pt>
              </c:numCache>
            </c:numRef>
          </c:val>
          <c:smooth val="0"/>
          <c:extLst>
            <c:ext xmlns:c16="http://schemas.microsoft.com/office/drawing/2014/chart" uri="{C3380CC4-5D6E-409C-BE32-E72D297353CC}">
              <c16:uniqueId val="{00000002-CB1E-458B-B7D2-A399976A6DAE}"/>
            </c:ext>
          </c:extLst>
        </c:ser>
        <c:ser>
          <c:idx val="2"/>
          <c:order val="3"/>
          <c:tx>
            <c:strRef>
              <c:f>'5.21'!$A$34</c:f>
              <c:strCache>
                <c:ptCount val="1"/>
                <c:pt idx="0">
                  <c:v>40-49 år</c:v>
                </c:pt>
              </c:strCache>
            </c:strRef>
          </c:tx>
          <c:spPr>
            <a:ln w="28575" cap="rnd">
              <a:solidFill>
                <a:schemeClr val="accent3"/>
              </a:solidFill>
              <a:round/>
            </a:ln>
            <a:effectLst/>
          </c:spPr>
          <c:marker>
            <c:symbol val="none"/>
          </c:marker>
          <c:cat>
            <c:numRef>
              <c:f>'5.21'!$B$30:$R$30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'5.21'!$B$34:$R$34</c:f>
              <c:numCache>
                <c:formatCode>0</c:formatCode>
                <c:ptCount val="17"/>
                <c:pt idx="0">
                  <c:v>53.678777451674932</c:v>
                </c:pt>
                <c:pt idx="1">
                  <c:v>53.530154413906963</c:v>
                </c:pt>
                <c:pt idx="2">
                  <c:v>53.431607159950225</c:v>
                </c:pt>
                <c:pt idx="3">
                  <c:v>53.297480894423998</c:v>
                </c:pt>
                <c:pt idx="4">
                  <c:v>53.065044454843232</c:v>
                </c:pt>
                <c:pt idx="5">
                  <c:v>52.295705407661629</c:v>
                </c:pt>
                <c:pt idx="6">
                  <c:v>51.40943343566844</c:v>
                </c:pt>
                <c:pt idx="7">
                  <c:v>51.48413510747185</c:v>
                </c:pt>
                <c:pt idx="8">
                  <c:v>51.408516612072994</c:v>
                </c:pt>
                <c:pt idx="9">
                  <c:v>51.134215500945182</c:v>
                </c:pt>
                <c:pt idx="10">
                  <c:v>51.017524024872806</c:v>
                </c:pt>
                <c:pt idx="11">
                  <c:v>51.319648093841643</c:v>
                </c:pt>
                <c:pt idx="12">
                  <c:v>51.588444188501782</c:v>
                </c:pt>
                <c:pt idx="13">
                  <c:v>51.39894345529251</c:v>
                </c:pt>
                <c:pt idx="14">
                  <c:v>51.251513928138884</c:v>
                </c:pt>
                <c:pt idx="15">
                  <c:v>51.336898395721931</c:v>
                </c:pt>
                <c:pt idx="16">
                  <c:v>51.565600882028662</c:v>
                </c:pt>
              </c:numCache>
            </c:numRef>
          </c:val>
          <c:smooth val="0"/>
          <c:extLst>
            <c:ext xmlns:c16="http://schemas.microsoft.com/office/drawing/2014/chart" uri="{C3380CC4-5D6E-409C-BE32-E72D297353CC}">
              <c16:uniqueId val="{00000003-CB1E-458B-B7D2-A399976A6DAE}"/>
            </c:ext>
          </c:extLst>
        </c:ser>
        <c:ser>
          <c:idx val="3"/>
          <c:order val="4"/>
          <c:tx>
            <c:strRef>
              <c:f>'5.21'!$A$35</c:f>
              <c:strCache>
                <c:ptCount val="1"/>
                <c:pt idx="0">
                  <c:v>50-64 år</c:v>
                </c:pt>
              </c:strCache>
            </c:strRef>
          </c:tx>
          <c:spPr>
            <a:ln w="28575" cap="rnd">
              <a:solidFill>
                <a:schemeClr val="accent4"/>
              </a:solidFill>
              <a:round/>
            </a:ln>
            <a:effectLst/>
          </c:spPr>
          <c:marker>
            <c:symbol val="none"/>
          </c:marker>
          <c:cat>
            <c:numRef>
              <c:f>'5.21'!$B$30:$R$30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'5.21'!$B$35:$R$35</c:f>
              <c:numCache>
                <c:formatCode>0</c:formatCode>
                <c:ptCount val="17"/>
                <c:pt idx="0">
                  <c:v>56.129985228951249</c:v>
                </c:pt>
                <c:pt idx="1">
                  <c:v>56.146926536731634</c:v>
                </c:pt>
                <c:pt idx="2">
                  <c:v>56.229548229548229</c:v>
                </c:pt>
                <c:pt idx="3">
                  <c:v>56.147303305625364</c:v>
                </c:pt>
                <c:pt idx="4">
                  <c:v>56.08596516761267</c:v>
                </c:pt>
                <c:pt idx="5">
                  <c:v>56.066781242327522</c:v>
                </c:pt>
                <c:pt idx="6">
                  <c:v>55.852480031555075</c:v>
                </c:pt>
                <c:pt idx="7">
                  <c:v>55.513822115384613</c:v>
                </c:pt>
                <c:pt idx="8">
                  <c:v>55.158971243418385</c:v>
                </c:pt>
                <c:pt idx="9">
                  <c:v>54.700898066873002</c:v>
                </c:pt>
                <c:pt idx="10">
                  <c:v>54.116186693147959</c:v>
                </c:pt>
                <c:pt idx="11">
                  <c:v>53.991298821919145</c:v>
                </c:pt>
                <c:pt idx="12">
                  <c:v>53.872086303217102</c:v>
                </c:pt>
                <c:pt idx="13">
                  <c:v>53.851286939942803</c:v>
                </c:pt>
                <c:pt idx="14">
                  <c:v>53.493137628669466</c:v>
                </c:pt>
                <c:pt idx="15">
                  <c:v>53.372533773933327</c:v>
                </c:pt>
                <c:pt idx="16">
                  <c:v>53.342144055304217</c:v>
                </c:pt>
              </c:numCache>
            </c:numRef>
          </c:val>
          <c:smooth val="0"/>
          <c:extLst>
            <c:ext xmlns:c16="http://schemas.microsoft.com/office/drawing/2014/chart" uri="{C3380CC4-5D6E-409C-BE32-E72D297353CC}">
              <c16:uniqueId val="{00000004-CB1E-458B-B7D2-A399976A6DAE}"/>
            </c:ext>
          </c:extLst>
        </c:ser>
        <c:ser>
          <c:idx val="4"/>
          <c:order val="5"/>
          <c:tx>
            <c:strRef>
              <c:f>'5.21'!$A$36</c:f>
              <c:strCache>
                <c:ptCount val="1"/>
                <c:pt idx="0">
                  <c:v>65- år</c:v>
                </c:pt>
              </c:strCache>
            </c:strRef>
          </c:tx>
          <c:spPr>
            <a:ln w="28575" cap="rnd">
              <a:solidFill>
                <a:schemeClr val="accent5"/>
              </a:solidFill>
              <a:round/>
            </a:ln>
            <a:effectLst/>
          </c:spPr>
          <c:marker>
            <c:symbol val="none"/>
          </c:marker>
          <c:cat>
            <c:numRef>
              <c:f>'5.21'!$B$30:$R$30</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'5.21'!$B$36:$R$36</c:f>
              <c:numCache>
                <c:formatCode>0</c:formatCode>
                <c:ptCount val="17"/>
                <c:pt idx="0">
                  <c:v>60.294423998333443</c:v>
                </c:pt>
                <c:pt idx="1">
                  <c:v>60.248575156217811</c:v>
                </c:pt>
                <c:pt idx="2">
                  <c:v>60.410697230181476</c:v>
                </c:pt>
                <c:pt idx="3">
                  <c:v>60.400295520182688</c:v>
                </c:pt>
                <c:pt idx="4">
                  <c:v>60.416529361365576</c:v>
                </c:pt>
                <c:pt idx="5">
                  <c:v>60.334589106698168</c:v>
                </c:pt>
                <c:pt idx="6">
                  <c:v>60.390092879256962</c:v>
                </c:pt>
                <c:pt idx="7">
                  <c:v>60.219701062488738</c:v>
                </c:pt>
                <c:pt idx="8">
                  <c:v>59.959147942807121</c:v>
                </c:pt>
                <c:pt idx="9">
                  <c:v>60.136247516321319</c:v>
                </c:pt>
                <c:pt idx="10">
                  <c:v>59.9589436307146</c:v>
                </c:pt>
                <c:pt idx="11">
                  <c:v>59.753726506804924</c:v>
                </c:pt>
                <c:pt idx="12">
                  <c:v>59.395847787799539</c:v>
                </c:pt>
                <c:pt idx="13">
                  <c:v>59.263946008647054</c:v>
                </c:pt>
                <c:pt idx="14">
                  <c:v>59.238931577021589</c:v>
                </c:pt>
                <c:pt idx="15">
                  <c:v>58.98224596621877</c:v>
                </c:pt>
                <c:pt idx="16">
                  <c:v>59.1492503407542</c:v>
                </c:pt>
              </c:numCache>
            </c:numRef>
          </c:val>
          <c:smooth val="0"/>
          <c:extLst>
            <c:ext xmlns:c16="http://schemas.microsoft.com/office/drawing/2014/chart" uri="{C3380CC4-5D6E-409C-BE32-E72D297353CC}">
              <c16:uniqueId val="{00000005-CB1E-458B-B7D2-A399976A6DAE}"/>
            </c:ext>
          </c:extLst>
        </c:ser>
        <c:dLbls>
          <c:showLegendKey val="0"/>
          <c:showVal val="0"/>
          <c:showCatName val="0"/>
          <c:showSerName val="0"/>
          <c:showPercent val="0"/>
          <c:showBubbleSize val="0"/>
        </c:dLbls>
        <c:smooth val="0"/>
        <c:axId val="216499696"/>
        <c:axId val="141095088"/>
      </c:lineChart>
      <c:catAx>
        <c:axId val="21649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095088"/>
        <c:crosses val="autoZero"/>
        <c:auto val="1"/>
        <c:lblAlgn val="ctr"/>
        <c:lblOffset val="100"/>
        <c:noMultiLvlLbl val="0"/>
      </c:catAx>
      <c:valAx>
        <c:axId val="141095088"/>
        <c:scaling>
          <c:orientation val="minMax"/>
          <c:min val="3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499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Totalt</a:t>
            </a:r>
            <a:r>
              <a:rPr lang="sv-SE" baseline="0"/>
              <a:t> antal barn med vårdbidrag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'5.22'!$B$6</c:f>
              <c:strCache>
                <c:ptCount val="1"/>
                <c:pt idx="0">
                  <c:v>Totalt</c:v>
                </c:pt>
              </c:strCache>
            </c:strRef>
          </c:tx>
          <c:spPr>
            <a:ln w="28575" cap="rnd">
              <a:solidFill>
                <a:schemeClr val="accent1"/>
              </a:solidFill>
              <a:round/>
            </a:ln>
            <a:effectLst/>
          </c:spPr>
          <c:marker>
            <c:symbol val="none"/>
          </c:marker>
          <c:cat>
            <c:numRef>
              <c:f>'5.22'!$A$7:$A$23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'5.22'!$B$7:$B$23</c:f>
              <c:numCache>
                <c:formatCode>##,##0</c:formatCode>
                <c:ptCount val="17"/>
                <c:pt idx="0">
                  <c:v>38368</c:v>
                </c:pt>
                <c:pt idx="1">
                  <c:v>40890</c:v>
                </c:pt>
                <c:pt idx="2">
                  <c:v>42482</c:v>
                </c:pt>
                <c:pt idx="3">
                  <c:v>43244</c:v>
                </c:pt>
                <c:pt idx="4">
                  <c:v>42936</c:v>
                </c:pt>
                <c:pt idx="5">
                  <c:v>43403</c:v>
                </c:pt>
                <c:pt idx="6" formatCode="#,##0">
                  <c:v>44876</c:v>
                </c:pt>
                <c:pt idx="7">
                  <c:v>45788</c:v>
                </c:pt>
                <c:pt idx="8">
                  <c:v>46794</c:v>
                </c:pt>
                <c:pt idx="9">
                  <c:v>49660</c:v>
                </c:pt>
                <c:pt idx="10">
                  <c:v>52538</c:v>
                </c:pt>
                <c:pt idx="11">
                  <c:v>55947</c:v>
                </c:pt>
                <c:pt idx="12" formatCode="#,##0">
                  <c:v>59911</c:v>
                </c:pt>
                <c:pt idx="13" formatCode="#,##0">
                  <c:v>63048</c:v>
                </c:pt>
                <c:pt idx="14" formatCode="#,##0">
                  <c:v>64985</c:v>
                </c:pt>
                <c:pt idx="15" formatCode="#,##0">
                  <c:v>65560</c:v>
                </c:pt>
                <c:pt idx="16" formatCode="#,##0">
                  <c:v>50159</c:v>
                </c:pt>
              </c:numCache>
            </c:numRef>
          </c:val>
          <c:smooth val="0"/>
          <c:extLst>
            <c:ext xmlns:c16="http://schemas.microsoft.com/office/drawing/2014/chart" uri="{C3380CC4-5D6E-409C-BE32-E72D297353CC}">
              <c16:uniqueId val="{00000000-2FD2-4538-9B40-B401CDB56DEA}"/>
            </c:ext>
          </c:extLst>
        </c:ser>
        <c:dLbls>
          <c:showLegendKey val="0"/>
          <c:showVal val="0"/>
          <c:showCatName val="0"/>
          <c:showSerName val="0"/>
          <c:showPercent val="0"/>
          <c:showBubbleSize val="0"/>
        </c:dLbls>
        <c:smooth val="0"/>
        <c:axId val="2122640704"/>
        <c:axId val="772083808"/>
      </c:lineChart>
      <c:catAx>
        <c:axId val="212264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772083808"/>
        <c:crosses val="autoZero"/>
        <c:auto val="1"/>
        <c:lblAlgn val="ctr"/>
        <c:lblOffset val="100"/>
        <c:noMultiLvlLbl val="0"/>
      </c:catAx>
      <c:valAx>
        <c:axId val="77208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2640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1" i="0" u="none" strike="noStrike" baseline="0">
                <a:effectLst/>
              </a:rPr>
              <a:t>Barn med vårdbidrag, könsfördelning</a:t>
            </a:r>
            <a:r>
              <a:rPr lang="sv-SE" sz="1400" b="0" i="0" u="none" strike="noStrike" baseline="0"/>
              <a:t> </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percentStacked"/>
        <c:varyColors val="0"/>
        <c:ser>
          <c:idx val="0"/>
          <c:order val="0"/>
          <c:tx>
            <c:strRef>
              <c:f>'5.22'!$E$6</c:f>
              <c:strCache>
                <c:ptCount val="1"/>
                <c:pt idx="0">
                  <c:v>Flickor</c:v>
                </c:pt>
              </c:strCache>
            </c:strRef>
          </c:tx>
          <c:spPr>
            <a:solidFill>
              <a:schemeClr val="accent1"/>
            </a:solidFill>
            <a:ln>
              <a:noFill/>
            </a:ln>
            <a:effectLst/>
          </c:spPr>
          <c:cat>
            <c:numRef>
              <c:f>'5.22'!$A$7:$A$23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'5.22'!$E$7:$E$23</c:f>
              <c:numCache>
                <c:formatCode>0</c:formatCode>
                <c:ptCount val="17"/>
                <c:pt idx="0">
                  <c:v>37.338407005838199</c:v>
                </c:pt>
                <c:pt idx="1">
                  <c:v>37.241379310344826</c:v>
                </c:pt>
                <c:pt idx="2">
                  <c:v>37.255778918130034</c:v>
                </c:pt>
                <c:pt idx="3">
                  <c:v>37.020164647118676</c:v>
                </c:pt>
                <c:pt idx="4">
                  <c:v>36.559064654369294</c:v>
                </c:pt>
                <c:pt idx="5">
                  <c:v>36.128839020344216</c:v>
                </c:pt>
                <c:pt idx="6">
                  <c:v>35.589179071218467</c:v>
                </c:pt>
                <c:pt idx="7">
                  <c:v>35.107451734078801</c:v>
                </c:pt>
                <c:pt idx="8">
                  <c:v>34.628371158695558</c:v>
                </c:pt>
                <c:pt idx="9">
                  <c:v>34.250906161900929</c:v>
                </c:pt>
                <c:pt idx="10">
                  <c:v>33.971601507480301</c:v>
                </c:pt>
                <c:pt idx="11">
                  <c:v>33.647916778379539</c:v>
                </c:pt>
                <c:pt idx="12">
                  <c:v>33.501360351187593</c:v>
                </c:pt>
                <c:pt idx="13">
                  <c:v>33.274647887323944</c:v>
                </c:pt>
                <c:pt idx="14">
                  <c:v>33.275371239516815</c:v>
                </c:pt>
                <c:pt idx="15">
                  <c:v>33.091824283099449</c:v>
                </c:pt>
                <c:pt idx="16">
                  <c:v>32.8315955262266</c:v>
                </c:pt>
              </c:numCache>
            </c:numRef>
          </c:val>
          <c:extLst>
            <c:ext xmlns:c16="http://schemas.microsoft.com/office/drawing/2014/chart" uri="{C3380CC4-5D6E-409C-BE32-E72D297353CC}">
              <c16:uniqueId val="{00000000-2989-4E66-B4A3-9D1B9B61F003}"/>
            </c:ext>
          </c:extLst>
        </c:ser>
        <c:ser>
          <c:idx val="1"/>
          <c:order val="1"/>
          <c:tx>
            <c:strRef>
              <c:f>'5.22'!$F$6</c:f>
              <c:strCache>
                <c:ptCount val="1"/>
                <c:pt idx="0">
                  <c:v>Pojkar</c:v>
                </c:pt>
              </c:strCache>
            </c:strRef>
          </c:tx>
          <c:spPr>
            <a:solidFill>
              <a:schemeClr val="accent2"/>
            </a:solidFill>
            <a:ln>
              <a:noFill/>
            </a:ln>
            <a:effectLst/>
          </c:spPr>
          <c:cat>
            <c:numRef>
              <c:f>'5.22'!$A$7:$A$23</c:f>
              <c:numCache>
                <c:formatCode>General</c:formatCod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numCache>
            </c:numRef>
          </c:cat>
          <c:val>
            <c:numRef>
              <c:f>'5.22'!$F$7:$F$23</c:f>
              <c:numCache>
                <c:formatCode>0</c:formatCode>
                <c:ptCount val="17"/>
                <c:pt idx="0">
                  <c:v>62.661592994161794</c:v>
                </c:pt>
                <c:pt idx="1">
                  <c:v>62.758620689655174</c:v>
                </c:pt>
                <c:pt idx="2">
                  <c:v>62.744221081869966</c:v>
                </c:pt>
                <c:pt idx="3">
                  <c:v>62.979835352881317</c:v>
                </c:pt>
                <c:pt idx="4">
                  <c:v>63.440935345630713</c:v>
                </c:pt>
                <c:pt idx="5">
                  <c:v>63.871160979655784</c:v>
                </c:pt>
                <c:pt idx="6">
                  <c:v>64.410820928781533</c:v>
                </c:pt>
                <c:pt idx="7">
                  <c:v>64.892548265921207</c:v>
                </c:pt>
                <c:pt idx="8">
                  <c:v>65.371628841304442</c:v>
                </c:pt>
                <c:pt idx="9">
                  <c:v>65.749093838099071</c:v>
                </c:pt>
                <c:pt idx="10">
                  <c:v>66.028398492519699</c:v>
                </c:pt>
                <c:pt idx="11">
                  <c:v>66.350295815682699</c:v>
                </c:pt>
                <c:pt idx="12">
                  <c:v>66.498639648812414</c:v>
                </c:pt>
                <c:pt idx="13">
                  <c:v>66.725352112676063</c:v>
                </c:pt>
                <c:pt idx="14">
                  <c:v>66.724628760483185</c:v>
                </c:pt>
                <c:pt idx="15">
                  <c:v>66.908175716900558</c:v>
                </c:pt>
                <c:pt idx="16">
                  <c:v>67.168404473773407</c:v>
                </c:pt>
              </c:numCache>
            </c:numRef>
          </c:val>
          <c:extLst>
            <c:ext xmlns:c16="http://schemas.microsoft.com/office/drawing/2014/chart" uri="{C3380CC4-5D6E-409C-BE32-E72D297353CC}">
              <c16:uniqueId val="{00000001-2989-4E66-B4A3-9D1B9B61F003}"/>
            </c:ext>
          </c:extLst>
        </c:ser>
        <c:dLbls>
          <c:showLegendKey val="0"/>
          <c:showVal val="0"/>
          <c:showCatName val="0"/>
          <c:showSerName val="0"/>
          <c:showPercent val="0"/>
          <c:showBubbleSize val="0"/>
        </c:dLbls>
        <c:axId val="1962489311"/>
        <c:axId val="1290574895"/>
      </c:areaChart>
      <c:catAx>
        <c:axId val="19624893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0574895"/>
        <c:crosses val="autoZero"/>
        <c:auto val="1"/>
        <c:lblAlgn val="ctr"/>
        <c:lblOffset val="100"/>
        <c:noMultiLvlLbl val="1"/>
      </c:catAx>
      <c:valAx>
        <c:axId val="12905748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2489311"/>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Återstående medellivslängd efter kön och</a:t>
            </a:r>
            <a:r>
              <a:rPr lang="sv-SE" baseline="0"/>
              <a:t> nuvarande ålder</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3164386411265139E-2"/>
          <c:y val="0.15254071962705262"/>
          <c:w val="0.93939089514221852"/>
          <c:h val="0.64194652235366445"/>
        </c:manualLayout>
      </c:layout>
      <c:lineChart>
        <c:grouping val="standard"/>
        <c:varyColors val="0"/>
        <c:ser>
          <c:idx val="0"/>
          <c:order val="0"/>
          <c:tx>
            <c:strRef>
              <c:f>'5.23'!$B$4:$B$5</c:f>
              <c:strCache>
                <c:ptCount val="2"/>
                <c:pt idx="0">
                  <c:v>Flickor</c:v>
                </c:pt>
                <c:pt idx="1">
                  <c:v>0 år</c:v>
                </c:pt>
              </c:strCache>
            </c:strRef>
          </c:tx>
          <c:spPr>
            <a:ln w="28575" cap="rnd">
              <a:solidFill>
                <a:schemeClr val="accent2"/>
              </a:solidFill>
              <a:round/>
            </a:ln>
            <a:effectLst/>
          </c:spPr>
          <c:marker>
            <c:symbol val="none"/>
          </c:marker>
          <c:cat>
            <c:strRef>
              <c:f>'5.23'!$A$6:$A$64</c:f>
              <c:strCach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strCache>
            </c:strRef>
          </c:cat>
          <c:val>
            <c:numRef>
              <c:f>'5.23'!$B$6:$B$64</c:f>
              <c:numCache>
                <c:formatCode>0.00</c:formatCode>
                <c:ptCount val="59"/>
                <c:pt idx="0">
                  <c:v>74.92</c:v>
                </c:pt>
                <c:pt idx="1">
                  <c:v>75.349999999999994</c:v>
                </c:pt>
                <c:pt idx="2">
                  <c:v>75.39</c:v>
                </c:pt>
                <c:pt idx="3">
                  <c:v>75.63</c:v>
                </c:pt>
                <c:pt idx="4">
                  <c:v>75.91</c:v>
                </c:pt>
                <c:pt idx="5">
                  <c:v>76.09</c:v>
                </c:pt>
                <c:pt idx="6">
                  <c:v>76.489999999999995</c:v>
                </c:pt>
                <c:pt idx="7">
                  <c:v>76.540000000000006</c:v>
                </c:pt>
                <c:pt idx="8">
                  <c:v>76.28</c:v>
                </c:pt>
                <c:pt idx="9">
                  <c:v>76.5</c:v>
                </c:pt>
                <c:pt idx="10">
                  <c:v>77.06</c:v>
                </c:pt>
                <c:pt idx="11">
                  <c:v>77.260000000000005</c:v>
                </c:pt>
                <c:pt idx="12">
                  <c:v>77.41</c:v>
                </c:pt>
                <c:pt idx="13">
                  <c:v>77.66</c:v>
                </c:pt>
                <c:pt idx="14">
                  <c:v>77.84</c:v>
                </c:pt>
                <c:pt idx="15">
                  <c:v>77.87</c:v>
                </c:pt>
                <c:pt idx="16">
                  <c:v>77.900000000000006</c:v>
                </c:pt>
                <c:pt idx="17">
                  <c:v>78.5</c:v>
                </c:pt>
                <c:pt idx="18">
                  <c:v>78.599999999999994</c:v>
                </c:pt>
                <c:pt idx="19">
                  <c:v>78.67</c:v>
                </c:pt>
                <c:pt idx="20">
                  <c:v>78.81</c:v>
                </c:pt>
                <c:pt idx="21">
                  <c:v>79.08</c:v>
                </c:pt>
                <c:pt idx="22">
                  <c:v>79.38</c:v>
                </c:pt>
                <c:pt idx="23">
                  <c:v>79.61</c:v>
                </c:pt>
                <c:pt idx="24">
                  <c:v>79.89</c:v>
                </c:pt>
                <c:pt idx="25">
                  <c:v>79.680000000000007</c:v>
                </c:pt>
                <c:pt idx="26">
                  <c:v>79.989999999999995</c:v>
                </c:pt>
                <c:pt idx="27">
                  <c:v>80.150000000000006</c:v>
                </c:pt>
                <c:pt idx="28">
                  <c:v>79.959999999999994</c:v>
                </c:pt>
                <c:pt idx="29">
                  <c:v>80.569999999999993</c:v>
                </c:pt>
                <c:pt idx="30">
                  <c:v>80.41</c:v>
                </c:pt>
                <c:pt idx="31">
                  <c:v>80.540000000000006</c:v>
                </c:pt>
                <c:pt idx="32">
                  <c:v>80.790000000000006</c:v>
                </c:pt>
                <c:pt idx="33">
                  <c:v>80.790000000000006</c:v>
                </c:pt>
                <c:pt idx="34">
                  <c:v>81.38</c:v>
                </c:pt>
                <c:pt idx="35">
                  <c:v>81.45</c:v>
                </c:pt>
                <c:pt idx="36">
                  <c:v>81.53</c:v>
                </c:pt>
                <c:pt idx="37">
                  <c:v>81.819999999999993</c:v>
                </c:pt>
                <c:pt idx="38">
                  <c:v>81.94</c:v>
                </c:pt>
                <c:pt idx="39">
                  <c:v>81.91</c:v>
                </c:pt>
                <c:pt idx="40">
                  <c:v>82.03</c:v>
                </c:pt>
                <c:pt idx="41">
                  <c:v>82.07</c:v>
                </c:pt>
                <c:pt idx="42">
                  <c:v>82.11</c:v>
                </c:pt>
                <c:pt idx="43">
                  <c:v>82.43</c:v>
                </c:pt>
                <c:pt idx="44">
                  <c:v>82.68</c:v>
                </c:pt>
                <c:pt idx="45">
                  <c:v>82.77</c:v>
                </c:pt>
                <c:pt idx="46">
                  <c:v>82.91</c:v>
                </c:pt>
                <c:pt idx="47">
                  <c:v>82.95</c:v>
                </c:pt>
                <c:pt idx="48">
                  <c:v>83.13</c:v>
                </c:pt>
                <c:pt idx="49">
                  <c:v>83.33</c:v>
                </c:pt>
                <c:pt idx="50">
                  <c:v>83.49</c:v>
                </c:pt>
                <c:pt idx="51">
                  <c:v>83.67</c:v>
                </c:pt>
                <c:pt idx="52">
                  <c:v>83.54</c:v>
                </c:pt>
                <c:pt idx="53">
                  <c:v>83.71</c:v>
                </c:pt>
                <c:pt idx="54">
                  <c:v>84.05</c:v>
                </c:pt>
                <c:pt idx="55">
                  <c:v>84.01</c:v>
                </c:pt>
                <c:pt idx="56">
                  <c:v>84.09</c:v>
                </c:pt>
                <c:pt idx="57">
                  <c:v>84.1</c:v>
                </c:pt>
                <c:pt idx="58">
                  <c:v>84.25</c:v>
                </c:pt>
              </c:numCache>
            </c:numRef>
          </c:val>
          <c:smooth val="0"/>
          <c:extLst>
            <c:ext xmlns:c16="http://schemas.microsoft.com/office/drawing/2014/chart" uri="{C3380CC4-5D6E-409C-BE32-E72D297353CC}">
              <c16:uniqueId val="{00000000-63C7-44AB-9459-5A21EF7FE91C}"/>
            </c:ext>
          </c:extLst>
        </c:ser>
        <c:ser>
          <c:idx val="1"/>
          <c:order val="1"/>
          <c:tx>
            <c:strRef>
              <c:f>'5.23'!$C$4:$C$5</c:f>
              <c:strCache>
                <c:ptCount val="2"/>
                <c:pt idx="0">
                  <c:v>Kvinnor</c:v>
                </c:pt>
                <c:pt idx="1">
                  <c:v>30 år</c:v>
                </c:pt>
              </c:strCache>
            </c:strRef>
          </c:tx>
          <c:spPr>
            <a:ln w="28575" cap="rnd">
              <a:solidFill>
                <a:schemeClr val="accent2"/>
              </a:solidFill>
              <a:prstDash val="sysDash"/>
              <a:round/>
            </a:ln>
            <a:effectLst/>
          </c:spPr>
          <c:marker>
            <c:symbol val="none"/>
          </c:marker>
          <c:cat>
            <c:strRef>
              <c:f>'5.23'!$A$6:$A$64</c:f>
              <c:strCach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strCache>
            </c:strRef>
          </c:cat>
          <c:val>
            <c:numRef>
              <c:f>'5.23'!$C$6:$C$64</c:f>
              <c:numCache>
                <c:formatCode>0.00</c:formatCode>
                <c:ptCount val="59"/>
                <c:pt idx="0">
                  <c:v>46.76</c:v>
                </c:pt>
                <c:pt idx="1">
                  <c:v>47.24</c:v>
                </c:pt>
                <c:pt idx="2">
                  <c:v>47.21</c:v>
                </c:pt>
                <c:pt idx="3">
                  <c:v>47.42</c:v>
                </c:pt>
                <c:pt idx="4">
                  <c:v>47.62</c:v>
                </c:pt>
                <c:pt idx="5">
                  <c:v>47.74</c:v>
                </c:pt>
                <c:pt idx="6">
                  <c:v>48.03</c:v>
                </c:pt>
                <c:pt idx="7">
                  <c:v>48.1</c:v>
                </c:pt>
                <c:pt idx="8">
                  <c:v>47.86</c:v>
                </c:pt>
                <c:pt idx="9">
                  <c:v>47.91</c:v>
                </c:pt>
                <c:pt idx="10">
                  <c:v>48.51</c:v>
                </c:pt>
                <c:pt idx="11">
                  <c:v>48.64</c:v>
                </c:pt>
                <c:pt idx="12">
                  <c:v>48.78</c:v>
                </c:pt>
                <c:pt idx="13">
                  <c:v>49.01</c:v>
                </c:pt>
                <c:pt idx="14">
                  <c:v>49.16</c:v>
                </c:pt>
                <c:pt idx="15">
                  <c:v>49.12</c:v>
                </c:pt>
                <c:pt idx="16">
                  <c:v>49.16</c:v>
                </c:pt>
                <c:pt idx="17">
                  <c:v>49.63</c:v>
                </c:pt>
                <c:pt idx="18">
                  <c:v>49.73</c:v>
                </c:pt>
                <c:pt idx="19">
                  <c:v>49.79</c:v>
                </c:pt>
                <c:pt idx="20">
                  <c:v>49.82</c:v>
                </c:pt>
                <c:pt idx="21">
                  <c:v>50.07</c:v>
                </c:pt>
                <c:pt idx="22">
                  <c:v>50.39</c:v>
                </c:pt>
                <c:pt idx="23">
                  <c:v>50.64</c:v>
                </c:pt>
                <c:pt idx="24">
                  <c:v>50.79</c:v>
                </c:pt>
                <c:pt idx="25">
                  <c:v>50.67</c:v>
                </c:pt>
                <c:pt idx="26">
                  <c:v>50.9</c:v>
                </c:pt>
                <c:pt idx="27">
                  <c:v>51.07</c:v>
                </c:pt>
                <c:pt idx="28">
                  <c:v>50.86</c:v>
                </c:pt>
                <c:pt idx="29">
                  <c:v>51.44</c:v>
                </c:pt>
                <c:pt idx="30">
                  <c:v>51.3</c:v>
                </c:pt>
                <c:pt idx="31">
                  <c:v>51.44</c:v>
                </c:pt>
                <c:pt idx="32">
                  <c:v>51.56</c:v>
                </c:pt>
                <c:pt idx="33">
                  <c:v>51.57</c:v>
                </c:pt>
                <c:pt idx="34">
                  <c:v>52.06</c:v>
                </c:pt>
                <c:pt idx="35">
                  <c:v>52.1</c:v>
                </c:pt>
                <c:pt idx="36">
                  <c:v>52.18</c:v>
                </c:pt>
                <c:pt idx="37">
                  <c:v>52.46</c:v>
                </c:pt>
                <c:pt idx="38">
                  <c:v>52.55</c:v>
                </c:pt>
                <c:pt idx="39">
                  <c:v>52.47</c:v>
                </c:pt>
                <c:pt idx="40">
                  <c:v>52.6</c:v>
                </c:pt>
                <c:pt idx="41">
                  <c:v>52.68</c:v>
                </c:pt>
                <c:pt idx="42">
                  <c:v>52.69</c:v>
                </c:pt>
                <c:pt idx="43">
                  <c:v>53</c:v>
                </c:pt>
                <c:pt idx="44">
                  <c:v>53.27</c:v>
                </c:pt>
                <c:pt idx="45">
                  <c:v>53.29</c:v>
                </c:pt>
                <c:pt idx="46">
                  <c:v>53.46</c:v>
                </c:pt>
                <c:pt idx="47">
                  <c:v>53.47</c:v>
                </c:pt>
                <c:pt idx="48">
                  <c:v>53.66</c:v>
                </c:pt>
                <c:pt idx="49">
                  <c:v>53.84</c:v>
                </c:pt>
                <c:pt idx="50">
                  <c:v>54</c:v>
                </c:pt>
                <c:pt idx="51">
                  <c:v>54.17</c:v>
                </c:pt>
                <c:pt idx="52">
                  <c:v>54.01</c:v>
                </c:pt>
                <c:pt idx="53">
                  <c:v>54.21</c:v>
                </c:pt>
                <c:pt idx="54">
                  <c:v>54.5</c:v>
                </c:pt>
                <c:pt idx="55">
                  <c:v>54.5</c:v>
                </c:pt>
                <c:pt idx="56">
                  <c:v>54.58</c:v>
                </c:pt>
                <c:pt idx="57">
                  <c:v>54.59</c:v>
                </c:pt>
                <c:pt idx="58">
                  <c:v>54.74</c:v>
                </c:pt>
              </c:numCache>
            </c:numRef>
          </c:val>
          <c:smooth val="0"/>
          <c:extLst>
            <c:ext xmlns:c16="http://schemas.microsoft.com/office/drawing/2014/chart" uri="{C3380CC4-5D6E-409C-BE32-E72D297353CC}">
              <c16:uniqueId val="{00000001-63C7-44AB-9459-5A21EF7FE91C}"/>
            </c:ext>
          </c:extLst>
        </c:ser>
        <c:ser>
          <c:idx val="2"/>
          <c:order val="2"/>
          <c:tx>
            <c:strRef>
              <c:f>'5.23'!$D$4:$D$5</c:f>
              <c:strCache>
                <c:ptCount val="2"/>
                <c:pt idx="0">
                  <c:v>Kvinnor</c:v>
                </c:pt>
                <c:pt idx="1">
                  <c:v>65 år</c:v>
                </c:pt>
              </c:strCache>
            </c:strRef>
          </c:tx>
          <c:spPr>
            <a:ln w="28575" cap="rnd">
              <a:solidFill>
                <a:schemeClr val="accent2"/>
              </a:solidFill>
              <a:prstDash val="sysDot"/>
              <a:round/>
            </a:ln>
            <a:effectLst/>
          </c:spPr>
          <c:marker>
            <c:symbol val="none"/>
          </c:marker>
          <c:cat>
            <c:strRef>
              <c:f>'5.23'!$A$6:$A$64</c:f>
              <c:strCach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strCache>
            </c:strRef>
          </c:cat>
          <c:val>
            <c:numRef>
              <c:f>'5.23'!$D$6:$D$64</c:f>
              <c:numCache>
                <c:formatCode>0.00</c:formatCode>
                <c:ptCount val="59"/>
                <c:pt idx="0">
                  <c:v>15.29</c:v>
                </c:pt>
                <c:pt idx="1">
                  <c:v>15.6</c:v>
                </c:pt>
                <c:pt idx="2">
                  <c:v>15.51</c:v>
                </c:pt>
                <c:pt idx="3">
                  <c:v>15.76</c:v>
                </c:pt>
                <c:pt idx="4">
                  <c:v>16.02</c:v>
                </c:pt>
                <c:pt idx="5">
                  <c:v>16.079999999999998</c:v>
                </c:pt>
                <c:pt idx="6">
                  <c:v>16.260000000000002</c:v>
                </c:pt>
                <c:pt idx="7">
                  <c:v>16.309999999999999</c:v>
                </c:pt>
                <c:pt idx="8">
                  <c:v>16.09</c:v>
                </c:pt>
                <c:pt idx="9">
                  <c:v>16.25</c:v>
                </c:pt>
                <c:pt idx="10">
                  <c:v>16.760000000000002</c:v>
                </c:pt>
                <c:pt idx="11">
                  <c:v>16.89</c:v>
                </c:pt>
                <c:pt idx="12">
                  <c:v>16.95</c:v>
                </c:pt>
                <c:pt idx="13">
                  <c:v>17.13</c:v>
                </c:pt>
                <c:pt idx="14">
                  <c:v>17.28</c:v>
                </c:pt>
                <c:pt idx="15">
                  <c:v>17.29</c:v>
                </c:pt>
                <c:pt idx="16">
                  <c:v>17.32</c:v>
                </c:pt>
                <c:pt idx="17">
                  <c:v>17.760000000000002</c:v>
                </c:pt>
                <c:pt idx="18">
                  <c:v>17.72</c:v>
                </c:pt>
                <c:pt idx="19">
                  <c:v>17.87</c:v>
                </c:pt>
                <c:pt idx="20">
                  <c:v>17.920000000000002</c:v>
                </c:pt>
                <c:pt idx="21">
                  <c:v>17.989999999999998</c:v>
                </c:pt>
                <c:pt idx="22">
                  <c:v>18.32</c:v>
                </c:pt>
                <c:pt idx="23">
                  <c:v>18.489999999999998</c:v>
                </c:pt>
                <c:pt idx="24">
                  <c:v>18.649999999999999</c:v>
                </c:pt>
                <c:pt idx="25">
                  <c:v>18.5</c:v>
                </c:pt>
                <c:pt idx="26">
                  <c:v>18.690000000000001</c:v>
                </c:pt>
                <c:pt idx="27">
                  <c:v>18.899999999999999</c:v>
                </c:pt>
                <c:pt idx="28">
                  <c:v>18.7</c:v>
                </c:pt>
                <c:pt idx="29">
                  <c:v>19.170000000000002</c:v>
                </c:pt>
                <c:pt idx="30">
                  <c:v>19.04</c:v>
                </c:pt>
                <c:pt idx="31">
                  <c:v>19.21</c:v>
                </c:pt>
                <c:pt idx="32">
                  <c:v>19.27</c:v>
                </c:pt>
                <c:pt idx="33">
                  <c:v>19.190000000000001</c:v>
                </c:pt>
                <c:pt idx="34">
                  <c:v>19.75</c:v>
                </c:pt>
                <c:pt idx="35">
                  <c:v>19.7</c:v>
                </c:pt>
                <c:pt idx="36">
                  <c:v>19.73</c:v>
                </c:pt>
                <c:pt idx="37">
                  <c:v>19.920000000000002</c:v>
                </c:pt>
                <c:pt idx="38">
                  <c:v>20.03</c:v>
                </c:pt>
                <c:pt idx="39">
                  <c:v>19.920000000000002</c:v>
                </c:pt>
                <c:pt idx="40">
                  <c:v>20.079999999999998</c:v>
                </c:pt>
                <c:pt idx="41">
                  <c:v>20.059999999999999</c:v>
                </c:pt>
                <c:pt idx="42">
                  <c:v>20.010000000000002</c:v>
                </c:pt>
                <c:pt idx="43">
                  <c:v>20.32</c:v>
                </c:pt>
                <c:pt idx="44">
                  <c:v>20.56</c:v>
                </c:pt>
                <c:pt idx="45">
                  <c:v>20.6</c:v>
                </c:pt>
                <c:pt idx="46">
                  <c:v>20.71</c:v>
                </c:pt>
                <c:pt idx="47">
                  <c:v>20.62</c:v>
                </c:pt>
                <c:pt idx="48">
                  <c:v>20.81</c:v>
                </c:pt>
                <c:pt idx="49">
                  <c:v>20.99</c:v>
                </c:pt>
                <c:pt idx="50">
                  <c:v>21.03</c:v>
                </c:pt>
                <c:pt idx="51">
                  <c:v>21.17</c:v>
                </c:pt>
                <c:pt idx="52">
                  <c:v>21.02</c:v>
                </c:pt>
                <c:pt idx="53">
                  <c:v>21.19</c:v>
                </c:pt>
                <c:pt idx="54">
                  <c:v>21.48</c:v>
                </c:pt>
                <c:pt idx="55">
                  <c:v>21.39</c:v>
                </c:pt>
                <c:pt idx="56">
                  <c:v>21.48</c:v>
                </c:pt>
                <c:pt idx="57">
                  <c:v>21.44</c:v>
                </c:pt>
                <c:pt idx="58">
                  <c:v>21.55</c:v>
                </c:pt>
              </c:numCache>
            </c:numRef>
          </c:val>
          <c:smooth val="0"/>
          <c:extLst>
            <c:ext xmlns:c16="http://schemas.microsoft.com/office/drawing/2014/chart" uri="{C3380CC4-5D6E-409C-BE32-E72D297353CC}">
              <c16:uniqueId val="{00000002-63C7-44AB-9459-5A21EF7FE91C}"/>
            </c:ext>
          </c:extLst>
        </c:ser>
        <c:ser>
          <c:idx val="3"/>
          <c:order val="3"/>
          <c:tx>
            <c:strRef>
              <c:f>'5.23'!$E$4:$E$5</c:f>
              <c:strCache>
                <c:ptCount val="2"/>
                <c:pt idx="0">
                  <c:v>Pojkar</c:v>
                </c:pt>
                <c:pt idx="1">
                  <c:v>0 år</c:v>
                </c:pt>
              </c:strCache>
            </c:strRef>
          </c:tx>
          <c:spPr>
            <a:ln w="28575" cap="rnd">
              <a:solidFill>
                <a:schemeClr val="accent1"/>
              </a:solidFill>
              <a:round/>
            </a:ln>
            <a:effectLst/>
          </c:spPr>
          <c:marker>
            <c:symbol val="none"/>
          </c:marker>
          <c:cat>
            <c:strRef>
              <c:f>'5.23'!$A$6:$A$64</c:f>
              <c:strCach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strCache>
            </c:strRef>
          </c:cat>
          <c:val>
            <c:numRef>
              <c:f>'5.23'!$E$6:$E$64</c:f>
              <c:numCache>
                <c:formatCode>0.00</c:formatCode>
                <c:ptCount val="59"/>
                <c:pt idx="0">
                  <c:v>71.239999999999995</c:v>
                </c:pt>
                <c:pt idx="1">
                  <c:v>71.56</c:v>
                </c:pt>
                <c:pt idx="2">
                  <c:v>71.319999999999993</c:v>
                </c:pt>
                <c:pt idx="3">
                  <c:v>71.56</c:v>
                </c:pt>
                <c:pt idx="4">
                  <c:v>71.66</c:v>
                </c:pt>
                <c:pt idx="5">
                  <c:v>71.73</c:v>
                </c:pt>
                <c:pt idx="6">
                  <c:v>71.87</c:v>
                </c:pt>
                <c:pt idx="7">
                  <c:v>71.849999999999994</c:v>
                </c:pt>
                <c:pt idx="8">
                  <c:v>71.69</c:v>
                </c:pt>
                <c:pt idx="9">
                  <c:v>71.69</c:v>
                </c:pt>
                <c:pt idx="10">
                  <c:v>72.2</c:v>
                </c:pt>
                <c:pt idx="11">
                  <c:v>71.97</c:v>
                </c:pt>
                <c:pt idx="12">
                  <c:v>71.97</c:v>
                </c:pt>
                <c:pt idx="13">
                  <c:v>72.12</c:v>
                </c:pt>
                <c:pt idx="14">
                  <c:v>72.19</c:v>
                </c:pt>
                <c:pt idx="15">
                  <c:v>72.12</c:v>
                </c:pt>
                <c:pt idx="16">
                  <c:v>72.12</c:v>
                </c:pt>
                <c:pt idx="17">
                  <c:v>72.37</c:v>
                </c:pt>
                <c:pt idx="18">
                  <c:v>72.41</c:v>
                </c:pt>
                <c:pt idx="19">
                  <c:v>72.48</c:v>
                </c:pt>
                <c:pt idx="20">
                  <c:v>72.760000000000005</c:v>
                </c:pt>
                <c:pt idx="21">
                  <c:v>73.05</c:v>
                </c:pt>
                <c:pt idx="22">
                  <c:v>73.430000000000007</c:v>
                </c:pt>
                <c:pt idx="23">
                  <c:v>73.62</c:v>
                </c:pt>
                <c:pt idx="24">
                  <c:v>73.84</c:v>
                </c:pt>
                <c:pt idx="25">
                  <c:v>73.790000000000006</c:v>
                </c:pt>
                <c:pt idx="26">
                  <c:v>73.97</c:v>
                </c:pt>
                <c:pt idx="27">
                  <c:v>74.16</c:v>
                </c:pt>
                <c:pt idx="28">
                  <c:v>74.150000000000006</c:v>
                </c:pt>
                <c:pt idx="29">
                  <c:v>74.790000000000006</c:v>
                </c:pt>
                <c:pt idx="30">
                  <c:v>74.81</c:v>
                </c:pt>
                <c:pt idx="31">
                  <c:v>74.94</c:v>
                </c:pt>
                <c:pt idx="32">
                  <c:v>75.349999999999994</c:v>
                </c:pt>
                <c:pt idx="33">
                  <c:v>75.489999999999995</c:v>
                </c:pt>
                <c:pt idx="34">
                  <c:v>76.08</c:v>
                </c:pt>
                <c:pt idx="35">
                  <c:v>76.17</c:v>
                </c:pt>
                <c:pt idx="36">
                  <c:v>76.510000000000005</c:v>
                </c:pt>
                <c:pt idx="37">
                  <c:v>76.7</c:v>
                </c:pt>
                <c:pt idx="38">
                  <c:v>76.87</c:v>
                </c:pt>
                <c:pt idx="39">
                  <c:v>77.06</c:v>
                </c:pt>
                <c:pt idx="40">
                  <c:v>77.38</c:v>
                </c:pt>
                <c:pt idx="41">
                  <c:v>77.55</c:v>
                </c:pt>
                <c:pt idx="42">
                  <c:v>77.73</c:v>
                </c:pt>
                <c:pt idx="43">
                  <c:v>77.91</c:v>
                </c:pt>
                <c:pt idx="44">
                  <c:v>78.349999999999994</c:v>
                </c:pt>
                <c:pt idx="45">
                  <c:v>78.430000000000007</c:v>
                </c:pt>
                <c:pt idx="46">
                  <c:v>78.7</c:v>
                </c:pt>
                <c:pt idx="47">
                  <c:v>78.92</c:v>
                </c:pt>
                <c:pt idx="48">
                  <c:v>79.09</c:v>
                </c:pt>
                <c:pt idx="49">
                  <c:v>79.33</c:v>
                </c:pt>
                <c:pt idx="50">
                  <c:v>79.52</c:v>
                </c:pt>
                <c:pt idx="51">
                  <c:v>79.790000000000006</c:v>
                </c:pt>
                <c:pt idx="52">
                  <c:v>79.87</c:v>
                </c:pt>
                <c:pt idx="53">
                  <c:v>80.09</c:v>
                </c:pt>
                <c:pt idx="54">
                  <c:v>80.349999999999994</c:v>
                </c:pt>
                <c:pt idx="55">
                  <c:v>80.31</c:v>
                </c:pt>
                <c:pt idx="56">
                  <c:v>80.56</c:v>
                </c:pt>
                <c:pt idx="57">
                  <c:v>80.72</c:v>
                </c:pt>
                <c:pt idx="58">
                  <c:v>80.78</c:v>
                </c:pt>
              </c:numCache>
            </c:numRef>
          </c:val>
          <c:smooth val="0"/>
          <c:extLst>
            <c:ext xmlns:c16="http://schemas.microsoft.com/office/drawing/2014/chart" uri="{C3380CC4-5D6E-409C-BE32-E72D297353CC}">
              <c16:uniqueId val="{00000003-63C7-44AB-9459-5A21EF7FE91C}"/>
            </c:ext>
          </c:extLst>
        </c:ser>
        <c:ser>
          <c:idx val="4"/>
          <c:order val="4"/>
          <c:tx>
            <c:strRef>
              <c:f>'5.23'!$F$4:$F$5</c:f>
              <c:strCache>
                <c:ptCount val="2"/>
                <c:pt idx="0">
                  <c:v>Män</c:v>
                </c:pt>
                <c:pt idx="1">
                  <c:v>30 år</c:v>
                </c:pt>
              </c:strCache>
            </c:strRef>
          </c:tx>
          <c:spPr>
            <a:ln w="28575" cap="rnd">
              <a:solidFill>
                <a:schemeClr val="accent1"/>
              </a:solidFill>
              <a:prstDash val="sysDash"/>
              <a:round/>
            </a:ln>
            <a:effectLst/>
          </c:spPr>
          <c:marker>
            <c:symbol val="none"/>
          </c:marker>
          <c:cat>
            <c:strRef>
              <c:f>'5.23'!$A$6:$A$64</c:f>
              <c:strCach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strCache>
            </c:strRef>
          </c:cat>
          <c:val>
            <c:numRef>
              <c:f>'5.23'!$F$6:$F$64</c:f>
              <c:numCache>
                <c:formatCode>0.00</c:formatCode>
                <c:ptCount val="59"/>
                <c:pt idx="0">
                  <c:v>43.93</c:v>
                </c:pt>
                <c:pt idx="1">
                  <c:v>44.25</c:v>
                </c:pt>
                <c:pt idx="2">
                  <c:v>43.94</c:v>
                </c:pt>
                <c:pt idx="3">
                  <c:v>44.15</c:v>
                </c:pt>
                <c:pt idx="4">
                  <c:v>44.15</c:v>
                </c:pt>
                <c:pt idx="5">
                  <c:v>44.09</c:v>
                </c:pt>
                <c:pt idx="6">
                  <c:v>44.18</c:v>
                </c:pt>
                <c:pt idx="7">
                  <c:v>44.04</c:v>
                </c:pt>
                <c:pt idx="8">
                  <c:v>44.03</c:v>
                </c:pt>
                <c:pt idx="9">
                  <c:v>43.94</c:v>
                </c:pt>
                <c:pt idx="10">
                  <c:v>44.36</c:v>
                </c:pt>
                <c:pt idx="11">
                  <c:v>44.06</c:v>
                </c:pt>
                <c:pt idx="12">
                  <c:v>44.1</c:v>
                </c:pt>
                <c:pt idx="13">
                  <c:v>44.04</c:v>
                </c:pt>
                <c:pt idx="14">
                  <c:v>44.06</c:v>
                </c:pt>
                <c:pt idx="15">
                  <c:v>44.03</c:v>
                </c:pt>
                <c:pt idx="16">
                  <c:v>43.9</c:v>
                </c:pt>
                <c:pt idx="17">
                  <c:v>44.11</c:v>
                </c:pt>
                <c:pt idx="18">
                  <c:v>44.17</c:v>
                </c:pt>
                <c:pt idx="19">
                  <c:v>44.15</c:v>
                </c:pt>
                <c:pt idx="20">
                  <c:v>44.34</c:v>
                </c:pt>
                <c:pt idx="21">
                  <c:v>44.52</c:v>
                </c:pt>
                <c:pt idx="22">
                  <c:v>44.81</c:v>
                </c:pt>
                <c:pt idx="23">
                  <c:v>45.05</c:v>
                </c:pt>
                <c:pt idx="24">
                  <c:v>45.25</c:v>
                </c:pt>
                <c:pt idx="25">
                  <c:v>45.16</c:v>
                </c:pt>
                <c:pt idx="26">
                  <c:v>45.37</c:v>
                </c:pt>
                <c:pt idx="27">
                  <c:v>45.57</c:v>
                </c:pt>
                <c:pt idx="28">
                  <c:v>45.53</c:v>
                </c:pt>
                <c:pt idx="29">
                  <c:v>46.15</c:v>
                </c:pt>
                <c:pt idx="30">
                  <c:v>46.16</c:v>
                </c:pt>
                <c:pt idx="31">
                  <c:v>46.22</c:v>
                </c:pt>
                <c:pt idx="32">
                  <c:v>46.52</c:v>
                </c:pt>
                <c:pt idx="33">
                  <c:v>46.62</c:v>
                </c:pt>
                <c:pt idx="34">
                  <c:v>47.12</c:v>
                </c:pt>
                <c:pt idx="35">
                  <c:v>47.16</c:v>
                </c:pt>
                <c:pt idx="36">
                  <c:v>47.44</c:v>
                </c:pt>
                <c:pt idx="37">
                  <c:v>47.62</c:v>
                </c:pt>
                <c:pt idx="38">
                  <c:v>47.85</c:v>
                </c:pt>
                <c:pt idx="39">
                  <c:v>48</c:v>
                </c:pt>
                <c:pt idx="40">
                  <c:v>48.35</c:v>
                </c:pt>
                <c:pt idx="41">
                  <c:v>48.5</c:v>
                </c:pt>
                <c:pt idx="42">
                  <c:v>48.64</c:v>
                </c:pt>
                <c:pt idx="43">
                  <c:v>48.82</c:v>
                </c:pt>
                <c:pt idx="44">
                  <c:v>49.24</c:v>
                </c:pt>
                <c:pt idx="45">
                  <c:v>49.28</c:v>
                </c:pt>
                <c:pt idx="46">
                  <c:v>49.55</c:v>
                </c:pt>
                <c:pt idx="47">
                  <c:v>49.77</c:v>
                </c:pt>
                <c:pt idx="48">
                  <c:v>49.9</c:v>
                </c:pt>
                <c:pt idx="49">
                  <c:v>50.17</c:v>
                </c:pt>
                <c:pt idx="50">
                  <c:v>50.32</c:v>
                </c:pt>
                <c:pt idx="51">
                  <c:v>50.54</c:v>
                </c:pt>
                <c:pt idx="52">
                  <c:v>50.67</c:v>
                </c:pt>
                <c:pt idx="53">
                  <c:v>50.89</c:v>
                </c:pt>
                <c:pt idx="54">
                  <c:v>51.11</c:v>
                </c:pt>
                <c:pt idx="55">
                  <c:v>51.14</c:v>
                </c:pt>
                <c:pt idx="56">
                  <c:v>51.29</c:v>
                </c:pt>
                <c:pt idx="57">
                  <c:v>51.51</c:v>
                </c:pt>
                <c:pt idx="58">
                  <c:v>51.54</c:v>
                </c:pt>
              </c:numCache>
            </c:numRef>
          </c:val>
          <c:smooth val="0"/>
          <c:extLst>
            <c:ext xmlns:c16="http://schemas.microsoft.com/office/drawing/2014/chart" uri="{C3380CC4-5D6E-409C-BE32-E72D297353CC}">
              <c16:uniqueId val="{00000004-63C7-44AB-9459-5A21EF7FE91C}"/>
            </c:ext>
          </c:extLst>
        </c:ser>
        <c:ser>
          <c:idx val="5"/>
          <c:order val="5"/>
          <c:tx>
            <c:strRef>
              <c:f>'5.23'!$G$4:$G$5</c:f>
              <c:strCache>
                <c:ptCount val="2"/>
                <c:pt idx="0">
                  <c:v>Män</c:v>
                </c:pt>
                <c:pt idx="1">
                  <c:v>65 år</c:v>
                </c:pt>
              </c:strCache>
            </c:strRef>
          </c:tx>
          <c:spPr>
            <a:ln w="28575" cap="rnd">
              <a:solidFill>
                <a:schemeClr val="accent1"/>
              </a:solidFill>
              <a:prstDash val="sysDot"/>
              <a:round/>
            </a:ln>
            <a:effectLst/>
          </c:spPr>
          <c:marker>
            <c:symbol val="none"/>
          </c:marker>
          <c:cat>
            <c:strRef>
              <c:f>'5.23'!$A$6:$A$64</c:f>
              <c:strCache>
                <c:ptCount val="59"/>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strCache>
            </c:strRef>
          </c:cat>
          <c:val>
            <c:numRef>
              <c:f>'5.23'!$G$6:$G$64</c:f>
              <c:numCache>
                <c:formatCode>0.00</c:formatCode>
                <c:ptCount val="59"/>
                <c:pt idx="0">
                  <c:v>13.72</c:v>
                </c:pt>
                <c:pt idx="1">
                  <c:v>13.99</c:v>
                </c:pt>
                <c:pt idx="2">
                  <c:v>13.7</c:v>
                </c:pt>
                <c:pt idx="3">
                  <c:v>13.89</c:v>
                </c:pt>
                <c:pt idx="4">
                  <c:v>13.95</c:v>
                </c:pt>
                <c:pt idx="5">
                  <c:v>13.89</c:v>
                </c:pt>
                <c:pt idx="6">
                  <c:v>14</c:v>
                </c:pt>
                <c:pt idx="7">
                  <c:v>13.99</c:v>
                </c:pt>
                <c:pt idx="8">
                  <c:v>13.9</c:v>
                </c:pt>
                <c:pt idx="9">
                  <c:v>13.83</c:v>
                </c:pt>
                <c:pt idx="10">
                  <c:v>14.24</c:v>
                </c:pt>
                <c:pt idx="11">
                  <c:v>14.03</c:v>
                </c:pt>
                <c:pt idx="12">
                  <c:v>14.04</c:v>
                </c:pt>
                <c:pt idx="13">
                  <c:v>13.97</c:v>
                </c:pt>
                <c:pt idx="14">
                  <c:v>14.08</c:v>
                </c:pt>
                <c:pt idx="15">
                  <c:v>14.04</c:v>
                </c:pt>
                <c:pt idx="16">
                  <c:v>13.92</c:v>
                </c:pt>
                <c:pt idx="17">
                  <c:v>14.18</c:v>
                </c:pt>
                <c:pt idx="18">
                  <c:v>14.16</c:v>
                </c:pt>
                <c:pt idx="19">
                  <c:v>14.17</c:v>
                </c:pt>
                <c:pt idx="20">
                  <c:v>14.3</c:v>
                </c:pt>
                <c:pt idx="21">
                  <c:v>14.33</c:v>
                </c:pt>
                <c:pt idx="22">
                  <c:v>14.56</c:v>
                </c:pt>
                <c:pt idx="23">
                  <c:v>14.65</c:v>
                </c:pt>
                <c:pt idx="24">
                  <c:v>14.81</c:v>
                </c:pt>
                <c:pt idx="25">
                  <c:v>14.66</c:v>
                </c:pt>
                <c:pt idx="26">
                  <c:v>14.8</c:v>
                </c:pt>
                <c:pt idx="27">
                  <c:v>14.99</c:v>
                </c:pt>
                <c:pt idx="28">
                  <c:v>14.95</c:v>
                </c:pt>
                <c:pt idx="29">
                  <c:v>15.4</c:v>
                </c:pt>
                <c:pt idx="30">
                  <c:v>15.3</c:v>
                </c:pt>
                <c:pt idx="31">
                  <c:v>15.42</c:v>
                </c:pt>
                <c:pt idx="32">
                  <c:v>15.55</c:v>
                </c:pt>
                <c:pt idx="33">
                  <c:v>15.56</c:v>
                </c:pt>
                <c:pt idx="34">
                  <c:v>16.03</c:v>
                </c:pt>
                <c:pt idx="35">
                  <c:v>15.97</c:v>
                </c:pt>
                <c:pt idx="36">
                  <c:v>16.100000000000001</c:v>
                </c:pt>
                <c:pt idx="37">
                  <c:v>16.239999999999998</c:v>
                </c:pt>
                <c:pt idx="38">
                  <c:v>16.34</c:v>
                </c:pt>
                <c:pt idx="39">
                  <c:v>16.45</c:v>
                </c:pt>
                <c:pt idx="40">
                  <c:v>16.690000000000001</c:v>
                </c:pt>
                <c:pt idx="41">
                  <c:v>16.88</c:v>
                </c:pt>
                <c:pt idx="42">
                  <c:v>16.899999999999999</c:v>
                </c:pt>
                <c:pt idx="43">
                  <c:v>17.010000000000002</c:v>
                </c:pt>
                <c:pt idx="44">
                  <c:v>17.39</c:v>
                </c:pt>
                <c:pt idx="45">
                  <c:v>17.38</c:v>
                </c:pt>
                <c:pt idx="46">
                  <c:v>17.61</c:v>
                </c:pt>
                <c:pt idx="47">
                  <c:v>17.829999999999998</c:v>
                </c:pt>
                <c:pt idx="48">
                  <c:v>17.93</c:v>
                </c:pt>
                <c:pt idx="49">
                  <c:v>18.13</c:v>
                </c:pt>
                <c:pt idx="50">
                  <c:v>18.21</c:v>
                </c:pt>
                <c:pt idx="51">
                  <c:v>18.37</c:v>
                </c:pt>
                <c:pt idx="52">
                  <c:v>18.420000000000002</c:v>
                </c:pt>
                <c:pt idx="53">
                  <c:v>18.670000000000002</c:v>
                </c:pt>
                <c:pt idx="54">
                  <c:v>18.86</c:v>
                </c:pt>
                <c:pt idx="55">
                  <c:v>18.850000000000001</c:v>
                </c:pt>
                <c:pt idx="56">
                  <c:v>19.010000000000002</c:v>
                </c:pt>
                <c:pt idx="57">
                  <c:v>19.14</c:v>
                </c:pt>
                <c:pt idx="58">
                  <c:v>19.13</c:v>
                </c:pt>
              </c:numCache>
            </c:numRef>
          </c:val>
          <c:smooth val="0"/>
          <c:extLst>
            <c:ext xmlns:c16="http://schemas.microsoft.com/office/drawing/2014/chart" uri="{C3380CC4-5D6E-409C-BE32-E72D297353CC}">
              <c16:uniqueId val="{00000005-63C7-44AB-9459-5A21EF7FE91C}"/>
            </c:ext>
          </c:extLst>
        </c:ser>
        <c:dLbls>
          <c:showLegendKey val="0"/>
          <c:showVal val="0"/>
          <c:showCatName val="0"/>
          <c:showSerName val="0"/>
          <c:showPercent val="0"/>
          <c:showBubbleSize val="0"/>
        </c:dLbls>
        <c:smooth val="0"/>
        <c:axId val="1047896703"/>
        <c:axId val="145509119"/>
      </c:lineChart>
      <c:catAx>
        <c:axId val="10478967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09119"/>
        <c:crosses val="autoZero"/>
        <c:auto val="1"/>
        <c:lblAlgn val="ctr"/>
        <c:lblOffset val="100"/>
        <c:noMultiLvlLbl val="0"/>
      </c:catAx>
      <c:valAx>
        <c:axId val="14550911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789670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Alkoholrelaterad dödlighet - kvinnor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1"/>
          <c:tx>
            <c:v>Kvinnor 1-14</c:v>
          </c:tx>
          <c:spPr>
            <a:ln w="28575" cap="rnd">
              <a:solidFill>
                <a:schemeClr val="accent1">
                  <a:lumMod val="60000"/>
                </a:schemeClr>
              </a:solidFill>
              <a:round/>
            </a:ln>
            <a:effectLst/>
          </c:spPr>
          <c:marker>
            <c:symbol val="none"/>
          </c:marker>
          <c:val>
            <c:numRef>
              <c:f>'5.25'!$D$6:$D$25</c:f>
              <c:numCache>
                <c:formatCode>#,##0.0</c:formatCode>
                <c:ptCount val="20"/>
                <c:pt idx="0">
                  <c:v>0</c:v>
                </c:pt>
                <c:pt idx="1">
                  <c:v>0.1</c:v>
                </c:pt>
                <c:pt idx="2">
                  <c:v>0</c:v>
                </c:pt>
                <c:pt idx="3">
                  <c:v>0</c:v>
                </c:pt>
                <c:pt idx="4">
                  <c:v>0</c:v>
                </c:pt>
                <c:pt idx="5">
                  <c:v>0</c:v>
                </c:pt>
                <c:pt idx="6">
                  <c:v>0</c:v>
                </c:pt>
                <c:pt idx="7">
                  <c:v>0</c:v>
                </c:pt>
                <c:pt idx="8">
                  <c:v>0</c:v>
                </c:pt>
                <c:pt idx="9">
                  <c:v>0.1</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A9A8-497E-90DC-87F0938CE0EA}"/>
            </c:ext>
          </c:extLst>
        </c:ser>
        <c:ser>
          <c:idx val="0"/>
          <c:order val="2"/>
          <c:tx>
            <c:strRef>
              <c:f>'5.25'!$E$4:$E$5</c:f>
              <c:strCache>
                <c:ptCount val="2"/>
                <c:pt idx="0">
                  <c:v>Kvinnor</c:v>
                </c:pt>
                <c:pt idx="1">
                  <c:v>15-29</c:v>
                </c:pt>
              </c:strCache>
            </c:strRef>
          </c:tx>
          <c:spPr>
            <a:ln w="28575" cap="rnd">
              <a:solidFill>
                <a:schemeClr val="accent1"/>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'5.25'!$E$6:$E$25</c:f>
              <c:numCache>
                <c:formatCode>#,##0.0</c:formatCode>
                <c:ptCount val="20"/>
                <c:pt idx="0">
                  <c:v>1.5</c:v>
                </c:pt>
                <c:pt idx="1">
                  <c:v>0.9</c:v>
                </c:pt>
                <c:pt idx="2">
                  <c:v>1</c:v>
                </c:pt>
                <c:pt idx="3">
                  <c:v>1.3</c:v>
                </c:pt>
                <c:pt idx="4">
                  <c:v>0.6</c:v>
                </c:pt>
                <c:pt idx="5">
                  <c:v>0.5</c:v>
                </c:pt>
                <c:pt idx="6">
                  <c:v>1.2</c:v>
                </c:pt>
                <c:pt idx="7">
                  <c:v>1.5</c:v>
                </c:pt>
                <c:pt idx="8">
                  <c:v>1.3</c:v>
                </c:pt>
                <c:pt idx="9">
                  <c:v>0.5</c:v>
                </c:pt>
                <c:pt idx="10">
                  <c:v>0.9</c:v>
                </c:pt>
                <c:pt idx="11">
                  <c:v>0.8</c:v>
                </c:pt>
                <c:pt idx="12">
                  <c:v>0.2</c:v>
                </c:pt>
                <c:pt idx="13">
                  <c:v>0.9</c:v>
                </c:pt>
                <c:pt idx="14">
                  <c:v>0.8</c:v>
                </c:pt>
                <c:pt idx="15">
                  <c:v>0.9</c:v>
                </c:pt>
                <c:pt idx="16">
                  <c:v>0.9</c:v>
                </c:pt>
                <c:pt idx="17">
                  <c:v>0.4</c:v>
                </c:pt>
                <c:pt idx="18">
                  <c:v>0.7</c:v>
                </c:pt>
                <c:pt idx="19">
                  <c:v>1.4</c:v>
                </c:pt>
              </c:numCache>
            </c:numRef>
          </c:val>
          <c:smooth val="0"/>
          <c:extLst>
            <c:ext xmlns:c16="http://schemas.microsoft.com/office/drawing/2014/chart" uri="{C3380CC4-5D6E-409C-BE32-E72D297353CC}">
              <c16:uniqueId val="{00000001-A9A8-497E-90DC-87F0938CE0EA}"/>
            </c:ext>
          </c:extLst>
        </c:ser>
        <c:ser>
          <c:idx val="1"/>
          <c:order val="3"/>
          <c:tx>
            <c:strRef>
              <c:f>'5.25'!$F$4:$F$5</c:f>
              <c:strCache>
                <c:ptCount val="2"/>
                <c:pt idx="0">
                  <c:v>Kvinnor</c:v>
                </c:pt>
                <c:pt idx="1">
                  <c:v>30-44</c:v>
                </c:pt>
              </c:strCache>
            </c:strRef>
          </c:tx>
          <c:spPr>
            <a:ln w="28575" cap="rnd">
              <a:solidFill>
                <a:schemeClr val="accent2"/>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'5.25'!$F$6:$F$25</c:f>
              <c:numCache>
                <c:formatCode>#,##0.0</c:formatCode>
                <c:ptCount val="20"/>
                <c:pt idx="0">
                  <c:v>5</c:v>
                </c:pt>
                <c:pt idx="1">
                  <c:v>3.4</c:v>
                </c:pt>
                <c:pt idx="2">
                  <c:v>3.8</c:v>
                </c:pt>
                <c:pt idx="3">
                  <c:v>4.4000000000000004</c:v>
                </c:pt>
                <c:pt idx="4">
                  <c:v>4.7</c:v>
                </c:pt>
                <c:pt idx="5">
                  <c:v>4.8</c:v>
                </c:pt>
                <c:pt idx="6">
                  <c:v>3.2</c:v>
                </c:pt>
                <c:pt idx="7">
                  <c:v>3.8</c:v>
                </c:pt>
                <c:pt idx="8">
                  <c:v>4</c:v>
                </c:pt>
                <c:pt idx="9">
                  <c:v>2.7</c:v>
                </c:pt>
                <c:pt idx="10">
                  <c:v>2</c:v>
                </c:pt>
                <c:pt idx="11">
                  <c:v>2.7</c:v>
                </c:pt>
                <c:pt idx="12">
                  <c:v>3.2</c:v>
                </c:pt>
                <c:pt idx="13">
                  <c:v>2</c:v>
                </c:pt>
                <c:pt idx="14">
                  <c:v>3.3</c:v>
                </c:pt>
                <c:pt idx="15">
                  <c:v>2.9</c:v>
                </c:pt>
                <c:pt idx="16">
                  <c:v>1.9</c:v>
                </c:pt>
                <c:pt idx="17">
                  <c:v>2.8</c:v>
                </c:pt>
                <c:pt idx="18">
                  <c:v>2.8</c:v>
                </c:pt>
                <c:pt idx="19">
                  <c:v>2.1</c:v>
                </c:pt>
              </c:numCache>
            </c:numRef>
          </c:val>
          <c:smooth val="0"/>
          <c:extLst>
            <c:ext xmlns:c16="http://schemas.microsoft.com/office/drawing/2014/chart" uri="{C3380CC4-5D6E-409C-BE32-E72D297353CC}">
              <c16:uniqueId val="{00000002-A9A8-497E-90DC-87F0938CE0EA}"/>
            </c:ext>
          </c:extLst>
        </c:ser>
        <c:ser>
          <c:idx val="2"/>
          <c:order val="4"/>
          <c:tx>
            <c:strRef>
              <c:f>'5.25'!$G$4:$G$5</c:f>
              <c:strCache>
                <c:ptCount val="2"/>
                <c:pt idx="0">
                  <c:v>Kvinnor</c:v>
                </c:pt>
                <c:pt idx="1">
                  <c:v>45-59</c:v>
                </c:pt>
              </c:strCache>
            </c:strRef>
          </c:tx>
          <c:spPr>
            <a:ln w="28575" cap="rnd">
              <a:solidFill>
                <a:schemeClr val="accent3"/>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'5.25'!$G$6:$G$25</c:f>
              <c:numCache>
                <c:formatCode>#,##0.0</c:formatCode>
                <c:ptCount val="20"/>
                <c:pt idx="0">
                  <c:v>19.899999999999999</c:v>
                </c:pt>
                <c:pt idx="1">
                  <c:v>22.2</c:v>
                </c:pt>
                <c:pt idx="2">
                  <c:v>20.399999999999999</c:v>
                </c:pt>
                <c:pt idx="3">
                  <c:v>19.5</c:v>
                </c:pt>
                <c:pt idx="4">
                  <c:v>17.5</c:v>
                </c:pt>
                <c:pt idx="5">
                  <c:v>20.6</c:v>
                </c:pt>
                <c:pt idx="6">
                  <c:v>18</c:v>
                </c:pt>
                <c:pt idx="7">
                  <c:v>19.100000000000001</c:v>
                </c:pt>
                <c:pt idx="8">
                  <c:v>19.100000000000001</c:v>
                </c:pt>
                <c:pt idx="9">
                  <c:v>18.100000000000001</c:v>
                </c:pt>
                <c:pt idx="10">
                  <c:v>12.4</c:v>
                </c:pt>
                <c:pt idx="11">
                  <c:v>13</c:v>
                </c:pt>
                <c:pt idx="12">
                  <c:v>12.8</c:v>
                </c:pt>
                <c:pt idx="13">
                  <c:v>13.7</c:v>
                </c:pt>
                <c:pt idx="14">
                  <c:v>14.4</c:v>
                </c:pt>
                <c:pt idx="15">
                  <c:v>13.5</c:v>
                </c:pt>
                <c:pt idx="16">
                  <c:v>12.6</c:v>
                </c:pt>
                <c:pt idx="17">
                  <c:v>12.6</c:v>
                </c:pt>
                <c:pt idx="18">
                  <c:v>12</c:v>
                </c:pt>
                <c:pt idx="19">
                  <c:v>11.4</c:v>
                </c:pt>
              </c:numCache>
            </c:numRef>
          </c:val>
          <c:smooth val="0"/>
          <c:extLst>
            <c:ext xmlns:c16="http://schemas.microsoft.com/office/drawing/2014/chart" uri="{C3380CC4-5D6E-409C-BE32-E72D297353CC}">
              <c16:uniqueId val="{00000003-A9A8-497E-90DC-87F0938CE0EA}"/>
            </c:ext>
          </c:extLst>
        </c:ser>
        <c:ser>
          <c:idx val="3"/>
          <c:order val="5"/>
          <c:tx>
            <c:strRef>
              <c:f>'5.25'!$H$4:$H$5</c:f>
              <c:strCache>
                <c:ptCount val="2"/>
                <c:pt idx="0">
                  <c:v>Kvinnor</c:v>
                </c:pt>
                <c:pt idx="1">
                  <c:v>60-74</c:v>
                </c:pt>
              </c:strCache>
            </c:strRef>
          </c:tx>
          <c:spPr>
            <a:ln w="28575" cap="rnd">
              <a:solidFill>
                <a:schemeClr val="accent4"/>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'5.25'!$H$6:$H$25</c:f>
              <c:numCache>
                <c:formatCode>#,##0.0</c:formatCode>
                <c:ptCount val="20"/>
                <c:pt idx="0">
                  <c:v>22.2</c:v>
                </c:pt>
                <c:pt idx="1">
                  <c:v>20.7</c:v>
                </c:pt>
                <c:pt idx="2">
                  <c:v>23</c:v>
                </c:pt>
                <c:pt idx="3">
                  <c:v>23.5</c:v>
                </c:pt>
                <c:pt idx="4">
                  <c:v>26.2</c:v>
                </c:pt>
                <c:pt idx="5">
                  <c:v>27.7</c:v>
                </c:pt>
                <c:pt idx="6">
                  <c:v>28</c:v>
                </c:pt>
                <c:pt idx="7">
                  <c:v>29.9</c:v>
                </c:pt>
                <c:pt idx="8">
                  <c:v>25.9</c:v>
                </c:pt>
                <c:pt idx="9">
                  <c:v>25.7</c:v>
                </c:pt>
                <c:pt idx="10">
                  <c:v>25.7</c:v>
                </c:pt>
                <c:pt idx="11">
                  <c:v>23.7</c:v>
                </c:pt>
                <c:pt idx="12">
                  <c:v>27.8</c:v>
                </c:pt>
                <c:pt idx="13">
                  <c:v>26.7</c:v>
                </c:pt>
                <c:pt idx="14">
                  <c:v>29.2</c:v>
                </c:pt>
                <c:pt idx="15">
                  <c:v>28.2</c:v>
                </c:pt>
                <c:pt idx="16">
                  <c:v>28.9</c:v>
                </c:pt>
                <c:pt idx="17">
                  <c:v>29.2</c:v>
                </c:pt>
                <c:pt idx="18">
                  <c:v>28.4</c:v>
                </c:pt>
                <c:pt idx="19">
                  <c:v>26.1</c:v>
                </c:pt>
              </c:numCache>
            </c:numRef>
          </c:val>
          <c:smooth val="0"/>
          <c:extLst>
            <c:ext xmlns:c16="http://schemas.microsoft.com/office/drawing/2014/chart" uri="{C3380CC4-5D6E-409C-BE32-E72D297353CC}">
              <c16:uniqueId val="{00000004-A9A8-497E-90DC-87F0938CE0EA}"/>
            </c:ext>
          </c:extLst>
        </c:ser>
        <c:ser>
          <c:idx val="4"/>
          <c:order val="6"/>
          <c:tx>
            <c:strRef>
              <c:f>'5.25'!$I$4:$I$5</c:f>
              <c:strCache>
                <c:ptCount val="2"/>
                <c:pt idx="0">
                  <c:v>Kvinnor</c:v>
                </c:pt>
                <c:pt idx="1">
                  <c:v>75+</c:v>
                </c:pt>
              </c:strCache>
            </c:strRef>
          </c:tx>
          <c:spPr>
            <a:ln w="28575" cap="rnd">
              <a:solidFill>
                <a:schemeClr val="accent5"/>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'5.25'!$I$6:$I$25</c:f>
              <c:numCache>
                <c:formatCode>#,##0.0</c:formatCode>
                <c:ptCount val="20"/>
                <c:pt idx="0">
                  <c:v>6.2</c:v>
                </c:pt>
                <c:pt idx="1">
                  <c:v>5.3</c:v>
                </c:pt>
                <c:pt idx="2">
                  <c:v>7</c:v>
                </c:pt>
                <c:pt idx="3">
                  <c:v>9.5</c:v>
                </c:pt>
                <c:pt idx="4">
                  <c:v>12.1</c:v>
                </c:pt>
                <c:pt idx="5">
                  <c:v>10.9</c:v>
                </c:pt>
                <c:pt idx="6">
                  <c:v>11.1</c:v>
                </c:pt>
                <c:pt idx="7">
                  <c:v>11.1</c:v>
                </c:pt>
                <c:pt idx="8">
                  <c:v>10.3</c:v>
                </c:pt>
                <c:pt idx="9">
                  <c:v>11.4</c:v>
                </c:pt>
                <c:pt idx="10">
                  <c:v>11.2</c:v>
                </c:pt>
                <c:pt idx="11">
                  <c:v>11</c:v>
                </c:pt>
                <c:pt idx="12">
                  <c:v>10.8</c:v>
                </c:pt>
                <c:pt idx="13">
                  <c:v>10.8</c:v>
                </c:pt>
                <c:pt idx="14">
                  <c:v>12.1</c:v>
                </c:pt>
                <c:pt idx="15">
                  <c:v>13.9</c:v>
                </c:pt>
                <c:pt idx="16">
                  <c:v>12.5</c:v>
                </c:pt>
                <c:pt idx="17">
                  <c:v>15.3</c:v>
                </c:pt>
                <c:pt idx="18">
                  <c:v>14.3</c:v>
                </c:pt>
                <c:pt idx="19">
                  <c:v>16.3</c:v>
                </c:pt>
              </c:numCache>
            </c:numRef>
          </c:val>
          <c:smooth val="0"/>
          <c:extLst>
            <c:ext xmlns:c16="http://schemas.microsoft.com/office/drawing/2014/chart" uri="{C3380CC4-5D6E-409C-BE32-E72D297353CC}">
              <c16:uniqueId val="{00000005-A9A8-497E-90DC-87F0938CE0EA}"/>
            </c:ext>
          </c:extLst>
        </c:ser>
        <c:dLbls>
          <c:showLegendKey val="0"/>
          <c:showVal val="0"/>
          <c:showCatName val="0"/>
          <c:showSerName val="0"/>
          <c:showPercent val="0"/>
          <c:showBubbleSize val="0"/>
        </c:dLbls>
        <c:smooth val="0"/>
        <c:axId val="1828133679"/>
        <c:axId val="1830197823"/>
        <c:extLst>
          <c:ext xmlns:c15="http://schemas.microsoft.com/office/drawing/2012/chart" uri="{02D57815-91ED-43cb-92C2-25804820EDAC}">
            <c15:filteredLineSeries>
              <c15:ser>
                <c:idx val="5"/>
                <c:order val="0"/>
                <c:tx>
                  <c:v>Kvinnor 0</c:v>
                </c:tx>
                <c:spPr>
                  <a:ln w="28575" cap="rnd">
                    <a:solidFill>
                      <a:schemeClr val="accent6"/>
                    </a:solidFill>
                    <a:round/>
                  </a:ln>
                  <a:effectLst/>
                </c:spPr>
                <c:marker>
                  <c:symbol val="none"/>
                </c:marker>
                <c:val>
                  <c:numRef>
                    <c:extLst>
                      <c:ext uri="{02D57815-91ED-43cb-92C2-25804820EDAC}">
                        <c15:formulaRef>
                          <c15:sqref>'5.25'!$C$6:$C$25</c15:sqref>
                        </c15:formulaRef>
                      </c:ext>
                    </c:extLst>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6-A9A8-497E-90DC-87F0938CE0EA}"/>
                  </c:ext>
                </c:extLst>
              </c15:ser>
            </c15:filteredLineSeries>
          </c:ext>
        </c:extLst>
      </c:lineChart>
      <c:catAx>
        <c:axId val="1828133679"/>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0197823"/>
        <c:crosses val="autoZero"/>
        <c:auto val="1"/>
        <c:lblAlgn val="ctr"/>
        <c:lblOffset val="100"/>
        <c:noMultiLvlLbl val="0"/>
      </c:catAx>
      <c:valAx>
        <c:axId val="183019782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813367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Alkoholrelaterad dödlighet - män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'5.25'!$L$4:$L$5</c:f>
              <c:strCache>
                <c:ptCount val="2"/>
                <c:pt idx="0">
                  <c:v>Män</c:v>
                </c:pt>
                <c:pt idx="1">
                  <c:v>15-29</c:v>
                </c:pt>
              </c:strCache>
            </c:strRef>
          </c:tx>
          <c:spPr>
            <a:ln w="28575" cap="rnd">
              <a:solidFill>
                <a:schemeClr val="accent1"/>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'5.25'!$L$6:$L$25</c:f>
              <c:numCache>
                <c:formatCode>#,##0.0</c:formatCode>
                <c:ptCount val="20"/>
                <c:pt idx="0">
                  <c:v>4.8</c:v>
                </c:pt>
                <c:pt idx="1">
                  <c:v>5.5</c:v>
                </c:pt>
                <c:pt idx="2">
                  <c:v>5.0999999999999996</c:v>
                </c:pt>
                <c:pt idx="3">
                  <c:v>5.0999999999999996</c:v>
                </c:pt>
                <c:pt idx="4">
                  <c:v>5.0999999999999996</c:v>
                </c:pt>
                <c:pt idx="5">
                  <c:v>4.8</c:v>
                </c:pt>
                <c:pt idx="6">
                  <c:v>4.5</c:v>
                </c:pt>
                <c:pt idx="7">
                  <c:v>6</c:v>
                </c:pt>
                <c:pt idx="8">
                  <c:v>4.7</c:v>
                </c:pt>
                <c:pt idx="9">
                  <c:v>3.9</c:v>
                </c:pt>
                <c:pt idx="10">
                  <c:v>4.3</c:v>
                </c:pt>
                <c:pt idx="11">
                  <c:v>3.3</c:v>
                </c:pt>
                <c:pt idx="12">
                  <c:v>2.2999999999999998</c:v>
                </c:pt>
                <c:pt idx="13">
                  <c:v>3.8</c:v>
                </c:pt>
                <c:pt idx="14">
                  <c:v>2.2000000000000002</c:v>
                </c:pt>
                <c:pt idx="15">
                  <c:v>3.2</c:v>
                </c:pt>
                <c:pt idx="16">
                  <c:v>2.2000000000000002</c:v>
                </c:pt>
                <c:pt idx="17">
                  <c:v>1.8</c:v>
                </c:pt>
                <c:pt idx="18">
                  <c:v>1.6</c:v>
                </c:pt>
                <c:pt idx="19">
                  <c:v>2</c:v>
                </c:pt>
              </c:numCache>
            </c:numRef>
          </c:val>
          <c:smooth val="0"/>
          <c:extLst>
            <c:ext xmlns:c16="http://schemas.microsoft.com/office/drawing/2014/chart" uri="{C3380CC4-5D6E-409C-BE32-E72D297353CC}">
              <c16:uniqueId val="{00000000-E81C-4DC7-99D7-9C4264616F88}"/>
            </c:ext>
          </c:extLst>
        </c:ser>
        <c:ser>
          <c:idx val="1"/>
          <c:order val="1"/>
          <c:tx>
            <c:strRef>
              <c:f>'5.25'!$M$4:$M$5</c:f>
              <c:strCache>
                <c:ptCount val="2"/>
                <c:pt idx="0">
                  <c:v>Män</c:v>
                </c:pt>
                <c:pt idx="1">
                  <c:v>30-44</c:v>
                </c:pt>
              </c:strCache>
            </c:strRef>
          </c:tx>
          <c:spPr>
            <a:ln w="28575" cap="rnd">
              <a:solidFill>
                <a:schemeClr val="accent2"/>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'5.25'!$M$6:$M$25</c:f>
              <c:numCache>
                <c:formatCode>#,##0.0</c:formatCode>
                <c:ptCount val="20"/>
                <c:pt idx="0">
                  <c:v>16</c:v>
                </c:pt>
                <c:pt idx="1">
                  <c:v>18.600000000000001</c:v>
                </c:pt>
                <c:pt idx="2">
                  <c:v>15</c:v>
                </c:pt>
                <c:pt idx="3">
                  <c:v>14.3</c:v>
                </c:pt>
                <c:pt idx="4">
                  <c:v>14.8</c:v>
                </c:pt>
                <c:pt idx="5">
                  <c:v>15.2</c:v>
                </c:pt>
                <c:pt idx="6">
                  <c:v>12</c:v>
                </c:pt>
                <c:pt idx="7">
                  <c:v>13.1</c:v>
                </c:pt>
                <c:pt idx="8">
                  <c:v>11.7</c:v>
                </c:pt>
                <c:pt idx="9">
                  <c:v>11.6</c:v>
                </c:pt>
                <c:pt idx="10">
                  <c:v>9.4</c:v>
                </c:pt>
                <c:pt idx="11">
                  <c:v>10.4</c:v>
                </c:pt>
                <c:pt idx="12">
                  <c:v>9.1999999999999993</c:v>
                </c:pt>
                <c:pt idx="13">
                  <c:v>7.2</c:v>
                </c:pt>
                <c:pt idx="14">
                  <c:v>7.8</c:v>
                </c:pt>
                <c:pt idx="15">
                  <c:v>7.8</c:v>
                </c:pt>
                <c:pt idx="16">
                  <c:v>7.9</c:v>
                </c:pt>
                <c:pt idx="17">
                  <c:v>7.7</c:v>
                </c:pt>
                <c:pt idx="18">
                  <c:v>5.7</c:v>
                </c:pt>
                <c:pt idx="19">
                  <c:v>6.2</c:v>
                </c:pt>
              </c:numCache>
            </c:numRef>
          </c:val>
          <c:smooth val="0"/>
          <c:extLst>
            <c:ext xmlns:c16="http://schemas.microsoft.com/office/drawing/2014/chart" uri="{C3380CC4-5D6E-409C-BE32-E72D297353CC}">
              <c16:uniqueId val="{00000001-E81C-4DC7-99D7-9C4264616F88}"/>
            </c:ext>
          </c:extLst>
        </c:ser>
        <c:ser>
          <c:idx val="2"/>
          <c:order val="2"/>
          <c:tx>
            <c:strRef>
              <c:f>'5.25'!$N$4:$N$5</c:f>
              <c:strCache>
                <c:ptCount val="2"/>
                <c:pt idx="0">
                  <c:v>Män</c:v>
                </c:pt>
                <c:pt idx="1">
                  <c:v>45-59</c:v>
                </c:pt>
              </c:strCache>
            </c:strRef>
          </c:tx>
          <c:spPr>
            <a:ln w="28575" cap="rnd">
              <a:solidFill>
                <a:schemeClr val="accent3"/>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'5.25'!$N$6:$N$25</c:f>
              <c:numCache>
                <c:formatCode>#,##0.0</c:formatCode>
                <c:ptCount val="20"/>
                <c:pt idx="0">
                  <c:v>66.7</c:v>
                </c:pt>
                <c:pt idx="1">
                  <c:v>72.5</c:v>
                </c:pt>
                <c:pt idx="2">
                  <c:v>64.900000000000006</c:v>
                </c:pt>
                <c:pt idx="3">
                  <c:v>70.599999999999994</c:v>
                </c:pt>
                <c:pt idx="4">
                  <c:v>72.7</c:v>
                </c:pt>
                <c:pt idx="5">
                  <c:v>66.5</c:v>
                </c:pt>
                <c:pt idx="6">
                  <c:v>63.9</c:v>
                </c:pt>
                <c:pt idx="7">
                  <c:v>61.7</c:v>
                </c:pt>
                <c:pt idx="8">
                  <c:v>59.4</c:v>
                </c:pt>
                <c:pt idx="9">
                  <c:v>55.6</c:v>
                </c:pt>
                <c:pt idx="10">
                  <c:v>51.4</c:v>
                </c:pt>
                <c:pt idx="11">
                  <c:v>47.1</c:v>
                </c:pt>
                <c:pt idx="12">
                  <c:v>41.5</c:v>
                </c:pt>
                <c:pt idx="13">
                  <c:v>39.299999999999997</c:v>
                </c:pt>
                <c:pt idx="14">
                  <c:v>42.4</c:v>
                </c:pt>
                <c:pt idx="15">
                  <c:v>39.200000000000003</c:v>
                </c:pt>
                <c:pt idx="16">
                  <c:v>36.700000000000003</c:v>
                </c:pt>
                <c:pt idx="17">
                  <c:v>33.799999999999997</c:v>
                </c:pt>
                <c:pt idx="18">
                  <c:v>33.299999999999997</c:v>
                </c:pt>
                <c:pt idx="19">
                  <c:v>29.4</c:v>
                </c:pt>
              </c:numCache>
            </c:numRef>
          </c:val>
          <c:smooth val="0"/>
          <c:extLst>
            <c:ext xmlns:c16="http://schemas.microsoft.com/office/drawing/2014/chart" uri="{C3380CC4-5D6E-409C-BE32-E72D297353CC}">
              <c16:uniqueId val="{00000002-E81C-4DC7-99D7-9C4264616F88}"/>
            </c:ext>
          </c:extLst>
        </c:ser>
        <c:ser>
          <c:idx val="3"/>
          <c:order val="3"/>
          <c:tx>
            <c:strRef>
              <c:f>'5.25'!$O$4:$O$5</c:f>
              <c:strCache>
                <c:ptCount val="2"/>
                <c:pt idx="0">
                  <c:v>Män</c:v>
                </c:pt>
                <c:pt idx="1">
                  <c:v>60-74</c:v>
                </c:pt>
              </c:strCache>
            </c:strRef>
          </c:tx>
          <c:spPr>
            <a:ln w="28575" cap="rnd">
              <a:solidFill>
                <a:schemeClr val="accent4"/>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'5.25'!$O$6:$O$25</c:f>
              <c:numCache>
                <c:formatCode>#,##0.0</c:formatCode>
                <c:ptCount val="20"/>
                <c:pt idx="0">
                  <c:v>95.7</c:v>
                </c:pt>
                <c:pt idx="1">
                  <c:v>93.9</c:v>
                </c:pt>
                <c:pt idx="2">
                  <c:v>101.6</c:v>
                </c:pt>
                <c:pt idx="3">
                  <c:v>109.7</c:v>
                </c:pt>
                <c:pt idx="4">
                  <c:v>104.6</c:v>
                </c:pt>
                <c:pt idx="5">
                  <c:v>104.8</c:v>
                </c:pt>
                <c:pt idx="6">
                  <c:v>107.3</c:v>
                </c:pt>
                <c:pt idx="7">
                  <c:v>109.9</c:v>
                </c:pt>
                <c:pt idx="8">
                  <c:v>112.7</c:v>
                </c:pt>
                <c:pt idx="9">
                  <c:v>108.5</c:v>
                </c:pt>
                <c:pt idx="10">
                  <c:v>99.6</c:v>
                </c:pt>
                <c:pt idx="11">
                  <c:v>89.2</c:v>
                </c:pt>
                <c:pt idx="12">
                  <c:v>101</c:v>
                </c:pt>
                <c:pt idx="13">
                  <c:v>88.6</c:v>
                </c:pt>
                <c:pt idx="14">
                  <c:v>96.6</c:v>
                </c:pt>
                <c:pt idx="15">
                  <c:v>99</c:v>
                </c:pt>
                <c:pt idx="16">
                  <c:v>93.3</c:v>
                </c:pt>
                <c:pt idx="17">
                  <c:v>92.9</c:v>
                </c:pt>
                <c:pt idx="18">
                  <c:v>94.7</c:v>
                </c:pt>
                <c:pt idx="19">
                  <c:v>95.2</c:v>
                </c:pt>
              </c:numCache>
            </c:numRef>
          </c:val>
          <c:smooth val="0"/>
          <c:extLst>
            <c:ext xmlns:c16="http://schemas.microsoft.com/office/drawing/2014/chart" uri="{C3380CC4-5D6E-409C-BE32-E72D297353CC}">
              <c16:uniqueId val="{00000003-E81C-4DC7-99D7-9C4264616F88}"/>
            </c:ext>
          </c:extLst>
        </c:ser>
        <c:ser>
          <c:idx val="4"/>
          <c:order val="4"/>
          <c:tx>
            <c:strRef>
              <c:f>'5.25'!$P$4:$P$5</c:f>
              <c:strCache>
                <c:ptCount val="2"/>
                <c:pt idx="0">
                  <c:v>Män</c:v>
                </c:pt>
                <c:pt idx="1">
                  <c:v>75+</c:v>
                </c:pt>
              </c:strCache>
            </c:strRef>
          </c:tx>
          <c:spPr>
            <a:ln w="28575" cap="rnd">
              <a:solidFill>
                <a:schemeClr val="accent5"/>
              </a:solidFill>
              <a:round/>
            </a:ln>
            <a:effectLst/>
          </c:spPr>
          <c:marker>
            <c:symbol val="none"/>
          </c:marker>
          <c:cat>
            <c:numRef>
              <c:f>'5.25'!$B$6:$B$25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'5.25'!$P$6:$P$25</c:f>
              <c:numCache>
                <c:formatCode>#,##0.0</c:formatCode>
                <c:ptCount val="20"/>
                <c:pt idx="0">
                  <c:v>50.1</c:v>
                </c:pt>
                <c:pt idx="1">
                  <c:v>64.2</c:v>
                </c:pt>
                <c:pt idx="2">
                  <c:v>58.7</c:v>
                </c:pt>
                <c:pt idx="3">
                  <c:v>49.7</c:v>
                </c:pt>
                <c:pt idx="4">
                  <c:v>58.5</c:v>
                </c:pt>
                <c:pt idx="5">
                  <c:v>66.2</c:v>
                </c:pt>
                <c:pt idx="6">
                  <c:v>61.1</c:v>
                </c:pt>
                <c:pt idx="7">
                  <c:v>68.7</c:v>
                </c:pt>
                <c:pt idx="8">
                  <c:v>58</c:v>
                </c:pt>
                <c:pt idx="9">
                  <c:v>64.7</c:v>
                </c:pt>
                <c:pt idx="10">
                  <c:v>62.7</c:v>
                </c:pt>
                <c:pt idx="11">
                  <c:v>74.099999999999994</c:v>
                </c:pt>
                <c:pt idx="12">
                  <c:v>65.7</c:v>
                </c:pt>
                <c:pt idx="13">
                  <c:v>65.2</c:v>
                </c:pt>
                <c:pt idx="14">
                  <c:v>65</c:v>
                </c:pt>
                <c:pt idx="15">
                  <c:v>73.400000000000006</c:v>
                </c:pt>
                <c:pt idx="16">
                  <c:v>72.3</c:v>
                </c:pt>
                <c:pt idx="17">
                  <c:v>74.099999999999994</c:v>
                </c:pt>
                <c:pt idx="18">
                  <c:v>75</c:v>
                </c:pt>
                <c:pt idx="19">
                  <c:v>79.3</c:v>
                </c:pt>
              </c:numCache>
            </c:numRef>
          </c:val>
          <c:smooth val="0"/>
          <c:extLst>
            <c:ext xmlns:c16="http://schemas.microsoft.com/office/drawing/2014/chart" uri="{C3380CC4-5D6E-409C-BE32-E72D297353CC}">
              <c16:uniqueId val="{00000004-E81C-4DC7-99D7-9C4264616F88}"/>
            </c:ext>
          </c:extLst>
        </c:ser>
        <c:dLbls>
          <c:showLegendKey val="0"/>
          <c:showVal val="0"/>
          <c:showCatName val="0"/>
          <c:showSerName val="0"/>
          <c:showPercent val="0"/>
          <c:showBubbleSize val="0"/>
        </c:dLbls>
        <c:smooth val="0"/>
        <c:axId val="874527888"/>
        <c:axId val="874528872"/>
      </c:lineChart>
      <c:catAx>
        <c:axId val="8745278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528872"/>
        <c:crosses val="autoZero"/>
        <c:auto val="1"/>
        <c:lblAlgn val="ctr"/>
        <c:lblOffset val="100"/>
        <c:noMultiLvlLbl val="0"/>
      </c:catAx>
      <c:valAx>
        <c:axId val="8745288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5278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'5.2 dia'!$B$14:$C$14</c:f>
              <c:strCache>
                <c:ptCount val="2"/>
                <c:pt idx="0">
                  <c:v>Förgymnasial utbildning</c:v>
                </c:pt>
                <c:pt idx="1">
                  <c:v>kvinnor</c:v>
                </c:pt>
              </c:strCache>
            </c:strRef>
          </c:tx>
          <c:spPr>
            <a:ln w="28575" cap="rnd">
              <a:solidFill>
                <a:schemeClr val="accent1"/>
              </a:solidFill>
              <a:round/>
            </a:ln>
            <a:effectLst/>
          </c:spPr>
          <c:marker>
            <c:symbol val="none"/>
          </c:marker>
          <c:dPt>
            <c:idx val="4"/>
            <c:marker>
              <c:symbol val="none"/>
            </c:marker>
            <c:bubble3D val="0"/>
            <c:spPr>
              <a:ln w="28575" cap="rnd">
                <a:solidFill>
                  <a:schemeClr val="accent1"/>
                </a:solidFill>
                <a:prstDash val="sysDash"/>
                <a:round/>
              </a:ln>
              <a:effectLst/>
            </c:spPr>
            <c:extLst>
              <c:ext xmlns:c16="http://schemas.microsoft.com/office/drawing/2014/chart" uri="{C3380CC4-5D6E-409C-BE32-E72D297353CC}">
                <c16:uniqueId val="{00000001-116E-4F3C-AEF7-EAAACEAC80A3}"/>
              </c:ext>
            </c:extLst>
          </c:dPt>
          <c:errBars>
            <c:errDir val="y"/>
            <c:errBarType val="both"/>
            <c:errValType val="cust"/>
            <c:noEndCap val="0"/>
            <c:plus>
              <c:numRef>
                <c:f>'5.2 dia'!$D$24:$M$24</c:f>
                <c:numCache>
                  <c:formatCode>"±"\ 0.0</c:formatCode>
                  <c:ptCount val="10"/>
                  <c:pt idx="0">
                    <c:v>4.5</c:v>
                  </c:pt>
                  <c:pt idx="1">
                    <c:v>4.7</c:v>
                  </c:pt>
                  <c:pt idx="2">
                    <c:v>5</c:v>
                  </c:pt>
                  <c:pt idx="4">
                    <c:v>5.2</c:v>
                  </c:pt>
                  <c:pt idx="5">
                    <c:v>5.7</c:v>
                  </c:pt>
                  <c:pt idx="6">
                    <c:v>5.8</c:v>
                  </c:pt>
                  <c:pt idx="7">
                    <c:v>6</c:v>
                  </c:pt>
                  <c:pt idx="8">
                    <c:v>6.2</c:v>
                  </c:pt>
                  <c:pt idx="9">
                    <c:v>5.4</c:v>
                  </c:pt>
                </c:numCache>
              </c:numRef>
            </c:plus>
            <c:minus>
              <c:numRef>
                <c:f>'5.2 dia'!$D$24:$M$24</c:f>
                <c:numCache>
                  <c:formatCode>"±"\ 0.0</c:formatCode>
                  <c:ptCount val="10"/>
                  <c:pt idx="0">
                    <c:v>4.5</c:v>
                  </c:pt>
                  <c:pt idx="1">
                    <c:v>4.7</c:v>
                  </c:pt>
                  <c:pt idx="2">
                    <c:v>5</c:v>
                  </c:pt>
                  <c:pt idx="4">
                    <c:v>5.2</c:v>
                  </c:pt>
                  <c:pt idx="5">
                    <c:v>5.7</c:v>
                  </c:pt>
                  <c:pt idx="6">
                    <c:v>5.8</c:v>
                  </c:pt>
                  <c:pt idx="7">
                    <c:v>6</c:v>
                  </c:pt>
                  <c:pt idx="8">
                    <c:v>6.2</c:v>
                  </c:pt>
                  <c:pt idx="9">
                    <c:v>5.4</c:v>
                  </c:pt>
                </c:numCache>
              </c:numRef>
            </c:minus>
            <c:spPr>
              <a:noFill/>
              <a:ln w="9525" cap="flat" cmpd="sng" algn="ctr">
                <a:solidFill>
                  <a:srgbClr val="9ECACA"/>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dia'!$D$14:$M$14</c:f>
              <c:numCache>
                <c:formatCode>0.0</c:formatCode>
                <c:ptCount val="10"/>
                <c:pt idx="0">
                  <c:v>57.8</c:v>
                </c:pt>
                <c:pt idx="1">
                  <c:v>58.5</c:v>
                </c:pt>
                <c:pt idx="2">
                  <c:v>58.5</c:v>
                </c:pt>
                <c:pt idx="4">
                  <c:v>62.1</c:v>
                </c:pt>
                <c:pt idx="5">
                  <c:v>62</c:v>
                </c:pt>
                <c:pt idx="6">
                  <c:v>66.7</c:v>
                </c:pt>
                <c:pt idx="7">
                  <c:v>61.7</c:v>
                </c:pt>
                <c:pt idx="8">
                  <c:v>66</c:v>
                </c:pt>
                <c:pt idx="9">
                  <c:v>66.8</c:v>
                </c:pt>
              </c:numCache>
            </c:numRef>
          </c:val>
          <c:smooth val="0"/>
          <c:extLst>
            <c:ext xmlns:c16="http://schemas.microsoft.com/office/drawing/2014/chart" uri="{C3380CC4-5D6E-409C-BE32-E72D297353CC}">
              <c16:uniqueId val="{00000000-2728-4957-A807-0371698111B1}"/>
            </c:ext>
          </c:extLst>
        </c:ser>
        <c:ser>
          <c:idx val="1"/>
          <c:order val="1"/>
          <c:tx>
            <c:strRef>
              <c:f>'5.2 dia'!$B$15:$C$15</c:f>
              <c:strCache>
                <c:ptCount val="2"/>
                <c:pt idx="0">
                  <c:v>Förgymnasial utbildning</c:v>
                </c:pt>
                <c:pt idx="1">
                  <c:v>män</c:v>
                </c:pt>
              </c:strCache>
            </c:strRef>
          </c:tx>
          <c:spPr>
            <a:ln w="28575" cap="rnd">
              <a:solidFill>
                <a:schemeClr val="accent2"/>
              </a:solidFill>
              <a:round/>
            </a:ln>
            <a:effectLst/>
          </c:spPr>
          <c:marker>
            <c:symbol val="none"/>
          </c:marker>
          <c:dPt>
            <c:idx val="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0-116E-4F3C-AEF7-EAAACEAC80A3}"/>
              </c:ext>
            </c:extLst>
          </c:dPt>
          <c:errBars>
            <c:errDir val="y"/>
            <c:errBarType val="both"/>
            <c:errValType val="cust"/>
            <c:noEndCap val="0"/>
            <c:plus>
              <c:numRef>
                <c:f>'5.2 dia'!$D$25:$M$25</c:f>
                <c:numCache>
                  <c:formatCode>"±"\ 0.0</c:formatCode>
                  <c:ptCount val="10"/>
                  <c:pt idx="0">
                    <c:v>3.8</c:v>
                  </c:pt>
                  <c:pt idx="1">
                    <c:v>4.0999999999999996</c:v>
                  </c:pt>
                  <c:pt idx="2">
                    <c:v>4.3</c:v>
                  </c:pt>
                  <c:pt idx="4">
                    <c:v>3.8</c:v>
                  </c:pt>
                  <c:pt idx="5">
                    <c:v>4.5999999999999996</c:v>
                  </c:pt>
                  <c:pt idx="6">
                    <c:v>4.5999999999999996</c:v>
                  </c:pt>
                  <c:pt idx="7">
                    <c:v>5.0999999999999996</c:v>
                  </c:pt>
                  <c:pt idx="8">
                    <c:v>5</c:v>
                  </c:pt>
                  <c:pt idx="9">
                    <c:v>4.3</c:v>
                  </c:pt>
                </c:numCache>
              </c:numRef>
            </c:plus>
            <c:minus>
              <c:numRef>
                <c:f>'5.2 dia'!$D$25:$M$25</c:f>
                <c:numCache>
                  <c:formatCode>"±"\ 0.0</c:formatCode>
                  <c:ptCount val="10"/>
                  <c:pt idx="0">
                    <c:v>3.8</c:v>
                  </c:pt>
                  <c:pt idx="1">
                    <c:v>4.0999999999999996</c:v>
                  </c:pt>
                  <c:pt idx="2">
                    <c:v>4.3</c:v>
                  </c:pt>
                  <c:pt idx="4">
                    <c:v>3.8</c:v>
                  </c:pt>
                  <c:pt idx="5">
                    <c:v>4.5999999999999996</c:v>
                  </c:pt>
                  <c:pt idx="6">
                    <c:v>4.5999999999999996</c:v>
                  </c:pt>
                  <c:pt idx="7">
                    <c:v>5.0999999999999996</c:v>
                  </c:pt>
                  <c:pt idx="8">
                    <c:v>5</c:v>
                  </c:pt>
                  <c:pt idx="9">
                    <c:v>4.3</c:v>
                  </c:pt>
                </c:numCache>
              </c:numRef>
            </c:minus>
            <c:spPr>
              <a:noFill/>
              <a:ln w="9525" cap="flat" cmpd="sng" algn="ctr">
                <a:solidFill>
                  <a:srgbClr val="9B5770"/>
                </a:solidFill>
                <a:round/>
              </a:ln>
              <a:effectLst/>
            </c:spPr>
          </c:errBars>
          <c:cat>
            <c:strRef>
              <c:f>'5.2 dia'!$D$13:$M$13</c:f>
              <c:strCache>
                <c:ptCount val="10"/>
                <c:pt idx="0">
                  <c:v>2000-2001</c:v>
                </c:pt>
                <c:pt idx="1">
                  <c:v>2002-2003</c:v>
                </c:pt>
                <c:pt idx="2">
                  <c:v>2004-2005</c:v>
                </c:pt>
                <c:pt idx="3">
                  <c:v>2006-2007</c:v>
                </c:pt>
                <c:pt idx="4">
                  <c:v>2008-2009</c:v>
                </c:pt>
                <c:pt idx="5">
                  <c:v>2010-2011</c:v>
                </c:pt>
                <c:pt idx="6">
                  <c:v>2012-2013</c:v>
                </c:pt>
                <c:pt idx="7">
                  <c:v>2014-2015</c:v>
                </c:pt>
                <c:pt idx="8">
                  <c:v>2016-2017</c:v>
                </c:pt>
                <c:pt idx="9">
                  <c:v>2018-2019</c:v>
                </c:pt>
              </c:strCache>
            </c:strRef>
          </c:cat>
          <c:val>
            <c:numRef>
              <c:f>'5.2 dia'!$D$15:$M$15</c:f>
              <c:numCache>
                <c:formatCode>0.0</c:formatCode>
                <c:ptCount val="10"/>
                <c:pt idx="0">
                  <c:v>68.2</c:v>
                </c:pt>
                <c:pt idx="1">
                  <c:v>64.400000000000006</c:v>
                </c:pt>
                <c:pt idx="2">
                  <c:v>69.8</c:v>
                </c:pt>
                <c:pt idx="4">
                  <c:v>75.7</c:v>
                </c:pt>
                <c:pt idx="5">
                  <c:v>73.400000000000006</c:v>
                </c:pt>
                <c:pt idx="6">
                  <c:v>76.3</c:v>
                </c:pt>
                <c:pt idx="7">
                  <c:v>72.099999999999994</c:v>
                </c:pt>
                <c:pt idx="8">
                  <c:v>67.900000000000006</c:v>
                </c:pt>
                <c:pt idx="9">
                  <c:v>74.900000000000006</c:v>
                </c:pt>
              </c:numCache>
            </c:numRef>
          </c:val>
          <c:smooth val="0"/>
          <c:extLst>
            <c:ext xmlns:c16="http://schemas.microsoft.com/office/drawing/2014/chart" uri="{C3380CC4-5D6E-409C-BE32-E72D297353CC}">
              <c16:uniqueId val="{00000001-2728-4957-A807-0371698111B1}"/>
            </c:ext>
          </c:extLst>
        </c:ser>
        <c:dLbls>
          <c:showLegendKey val="0"/>
          <c:showVal val="0"/>
          <c:showCatName val="0"/>
          <c:showSerName val="0"/>
          <c:showPercent val="0"/>
          <c:showBubbleSize val="0"/>
        </c:dLbls>
        <c:smooth val="0"/>
        <c:axId val="31407887"/>
        <c:axId val="581662112"/>
      </c:lineChart>
      <c:catAx>
        <c:axId val="3140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581662112"/>
        <c:crosses val="autoZero"/>
        <c:auto val="1"/>
        <c:lblAlgn val="ctr"/>
        <c:lblOffset val="100"/>
        <c:noMultiLvlLbl val="0"/>
      </c:catAx>
      <c:valAx>
        <c:axId val="5816621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314078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span"/>
    <c:showDLblsOverMax val="0"/>
    <c:extLst/>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Hjärt-/kärlsjukdomar - Kvinnor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Kvinnor 0</c:v>
          </c:tx>
          <c:spPr>
            <a:ln w="28575" cap="rnd">
              <a:solidFill>
                <a:schemeClr val="accent1"/>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'5.25'!$C$46:$C$65</c:f>
              <c:numCache>
                <c:formatCode>#,##0.0</c:formatCode>
                <c:ptCount val="20"/>
                <c:pt idx="0">
                  <c:v>4.5999999999999996</c:v>
                </c:pt>
                <c:pt idx="1">
                  <c:v>2.2999999999999998</c:v>
                </c:pt>
                <c:pt idx="2">
                  <c:v>2.2000000000000002</c:v>
                </c:pt>
                <c:pt idx="3">
                  <c:v>0</c:v>
                </c:pt>
                <c:pt idx="4">
                  <c:v>4.0999999999999996</c:v>
                </c:pt>
                <c:pt idx="5">
                  <c:v>4.0999999999999996</c:v>
                </c:pt>
                <c:pt idx="6">
                  <c:v>2</c:v>
                </c:pt>
                <c:pt idx="7">
                  <c:v>3.8</c:v>
                </c:pt>
                <c:pt idx="8">
                  <c:v>3.8</c:v>
                </c:pt>
                <c:pt idx="9">
                  <c:v>7.4</c:v>
                </c:pt>
                <c:pt idx="10">
                  <c:v>7.2</c:v>
                </c:pt>
                <c:pt idx="11">
                  <c:v>1.8</c:v>
                </c:pt>
                <c:pt idx="12">
                  <c:v>3.6</c:v>
                </c:pt>
                <c:pt idx="13">
                  <c:v>5.4</c:v>
                </c:pt>
                <c:pt idx="14">
                  <c:v>5.4</c:v>
                </c:pt>
                <c:pt idx="15">
                  <c:v>0</c:v>
                </c:pt>
                <c:pt idx="16">
                  <c:v>0</c:v>
                </c:pt>
                <c:pt idx="17">
                  <c:v>3.5</c:v>
                </c:pt>
                <c:pt idx="18">
                  <c:v>1.8</c:v>
                </c:pt>
                <c:pt idx="19">
                  <c:v>0</c:v>
                </c:pt>
              </c:numCache>
            </c:numRef>
          </c:val>
          <c:smooth val="0"/>
          <c:extLst>
            <c:ext xmlns:c16="http://schemas.microsoft.com/office/drawing/2014/chart" uri="{C3380CC4-5D6E-409C-BE32-E72D297353CC}">
              <c16:uniqueId val="{00000000-A3FB-4A0E-A671-9657419C51EC}"/>
            </c:ext>
          </c:extLst>
        </c:ser>
        <c:ser>
          <c:idx val="1"/>
          <c:order val="1"/>
          <c:tx>
            <c:v>Kvinnor 1-14</c:v>
          </c:tx>
          <c:spPr>
            <a:ln w="28575" cap="rnd">
              <a:solidFill>
                <a:schemeClr val="accent2"/>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'5.25'!$D$46:$D$65</c:f>
              <c:numCache>
                <c:formatCode>#,##0.0</c:formatCode>
                <c:ptCount val="20"/>
                <c:pt idx="0">
                  <c:v>0.3</c:v>
                </c:pt>
                <c:pt idx="1">
                  <c:v>0.9</c:v>
                </c:pt>
                <c:pt idx="2">
                  <c:v>0.7</c:v>
                </c:pt>
                <c:pt idx="3">
                  <c:v>1</c:v>
                </c:pt>
                <c:pt idx="4">
                  <c:v>0.7</c:v>
                </c:pt>
                <c:pt idx="5">
                  <c:v>0.6</c:v>
                </c:pt>
                <c:pt idx="6">
                  <c:v>0.6</c:v>
                </c:pt>
                <c:pt idx="7">
                  <c:v>0.1</c:v>
                </c:pt>
                <c:pt idx="8">
                  <c:v>0.4</c:v>
                </c:pt>
                <c:pt idx="9">
                  <c:v>0.3</c:v>
                </c:pt>
                <c:pt idx="10">
                  <c:v>0.1</c:v>
                </c:pt>
                <c:pt idx="11">
                  <c:v>0.7</c:v>
                </c:pt>
                <c:pt idx="12">
                  <c:v>0.3</c:v>
                </c:pt>
                <c:pt idx="13">
                  <c:v>0.1</c:v>
                </c:pt>
                <c:pt idx="14">
                  <c:v>0.4</c:v>
                </c:pt>
                <c:pt idx="15">
                  <c:v>0.8</c:v>
                </c:pt>
                <c:pt idx="16">
                  <c:v>0.4</c:v>
                </c:pt>
                <c:pt idx="17">
                  <c:v>0.2</c:v>
                </c:pt>
                <c:pt idx="18">
                  <c:v>0.1</c:v>
                </c:pt>
                <c:pt idx="19">
                  <c:v>0.5</c:v>
                </c:pt>
              </c:numCache>
            </c:numRef>
          </c:val>
          <c:smooth val="0"/>
          <c:extLst>
            <c:ext xmlns:c16="http://schemas.microsoft.com/office/drawing/2014/chart" uri="{C3380CC4-5D6E-409C-BE32-E72D297353CC}">
              <c16:uniqueId val="{00000001-A3FB-4A0E-A671-9657419C51EC}"/>
            </c:ext>
          </c:extLst>
        </c:ser>
        <c:ser>
          <c:idx val="2"/>
          <c:order val="2"/>
          <c:tx>
            <c:v>Kvinnor 15-29</c:v>
          </c:tx>
          <c:spPr>
            <a:ln w="28575" cap="rnd">
              <a:solidFill>
                <a:schemeClr val="accent3"/>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'5.25'!$E$46:$E$65</c:f>
              <c:numCache>
                <c:formatCode>#,##0.0</c:formatCode>
                <c:ptCount val="20"/>
                <c:pt idx="0">
                  <c:v>2.1</c:v>
                </c:pt>
                <c:pt idx="1">
                  <c:v>1.5</c:v>
                </c:pt>
                <c:pt idx="2">
                  <c:v>1.5</c:v>
                </c:pt>
                <c:pt idx="3">
                  <c:v>1.4</c:v>
                </c:pt>
                <c:pt idx="4">
                  <c:v>1.4</c:v>
                </c:pt>
                <c:pt idx="5">
                  <c:v>0.7</c:v>
                </c:pt>
                <c:pt idx="6">
                  <c:v>1.9</c:v>
                </c:pt>
                <c:pt idx="7">
                  <c:v>0.7</c:v>
                </c:pt>
                <c:pt idx="8">
                  <c:v>1</c:v>
                </c:pt>
                <c:pt idx="9">
                  <c:v>1.1000000000000001</c:v>
                </c:pt>
                <c:pt idx="10">
                  <c:v>1</c:v>
                </c:pt>
                <c:pt idx="11">
                  <c:v>1.7</c:v>
                </c:pt>
                <c:pt idx="12">
                  <c:v>1.1000000000000001</c:v>
                </c:pt>
                <c:pt idx="13">
                  <c:v>1.9</c:v>
                </c:pt>
                <c:pt idx="14">
                  <c:v>1</c:v>
                </c:pt>
                <c:pt idx="15">
                  <c:v>0.8</c:v>
                </c:pt>
                <c:pt idx="16">
                  <c:v>0.6</c:v>
                </c:pt>
                <c:pt idx="17">
                  <c:v>1.2</c:v>
                </c:pt>
                <c:pt idx="18">
                  <c:v>1.3</c:v>
                </c:pt>
                <c:pt idx="19">
                  <c:v>0.5</c:v>
                </c:pt>
              </c:numCache>
            </c:numRef>
          </c:val>
          <c:smooth val="0"/>
          <c:extLst>
            <c:ext xmlns:c16="http://schemas.microsoft.com/office/drawing/2014/chart" uri="{C3380CC4-5D6E-409C-BE32-E72D297353CC}">
              <c16:uniqueId val="{00000002-A3FB-4A0E-A671-9657419C51EC}"/>
            </c:ext>
          </c:extLst>
        </c:ser>
        <c:ser>
          <c:idx val="3"/>
          <c:order val="3"/>
          <c:tx>
            <c:v>Kvinnor 30-44</c:v>
          </c:tx>
          <c:spPr>
            <a:ln w="28575" cap="rnd">
              <a:solidFill>
                <a:schemeClr val="accent4"/>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'5.25'!$F$46:$F$65</c:f>
              <c:numCache>
                <c:formatCode>#,##0.0</c:formatCode>
                <c:ptCount val="20"/>
                <c:pt idx="0">
                  <c:v>7.7</c:v>
                </c:pt>
                <c:pt idx="1">
                  <c:v>6.1</c:v>
                </c:pt>
                <c:pt idx="2">
                  <c:v>6.7</c:v>
                </c:pt>
                <c:pt idx="3">
                  <c:v>7.1</c:v>
                </c:pt>
                <c:pt idx="4">
                  <c:v>6.3</c:v>
                </c:pt>
                <c:pt idx="5">
                  <c:v>4.8</c:v>
                </c:pt>
                <c:pt idx="6">
                  <c:v>6.4</c:v>
                </c:pt>
                <c:pt idx="7">
                  <c:v>5.2</c:v>
                </c:pt>
                <c:pt idx="8">
                  <c:v>4.5999999999999996</c:v>
                </c:pt>
                <c:pt idx="9">
                  <c:v>6.2</c:v>
                </c:pt>
                <c:pt idx="10">
                  <c:v>4.9000000000000004</c:v>
                </c:pt>
                <c:pt idx="11">
                  <c:v>3.9</c:v>
                </c:pt>
                <c:pt idx="12">
                  <c:v>4.7</c:v>
                </c:pt>
                <c:pt idx="13">
                  <c:v>5.0999999999999996</c:v>
                </c:pt>
                <c:pt idx="14">
                  <c:v>3.8</c:v>
                </c:pt>
                <c:pt idx="15">
                  <c:v>3.6</c:v>
                </c:pt>
                <c:pt idx="16">
                  <c:v>3.3</c:v>
                </c:pt>
                <c:pt idx="17">
                  <c:v>3.5</c:v>
                </c:pt>
                <c:pt idx="18">
                  <c:v>2.7</c:v>
                </c:pt>
                <c:pt idx="19">
                  <c:v>3.2</c:v>
                </c:pt>
              </c:numCache>
            </c:numRef>
          </c:val>
          <c:smooth val="0"/>
          <c:extLst>
            <c:ext xmlns:c16="http://schemas.microsoft.com/office/drawing/2014/chart" uri="{C3380CC4-5D6E-409C-BE32-E72D297353CC}">
              <c16:uniqueId val="{00000003-A3FB-4A0E-A671-9657419C51EC}"/>
            </c:ext>
          </c:extLst>
        </c:ser>
        <c:ser>
          <c:idx val="4"/>
          <c:order val="4"/>
          <c:tx>
            <c:v>Kvinnor 45-59</c:v>
          </c:tx>
          <c:spPr>
            <a:ln w="28575" cap="rnd">
              <a:solidFill>
                <a:schemeClr val="accent5"/>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'5.25'!$G$46:$G$65</c:f>
              <c:numCache>
                <c:formatCode>#,##0.0</c:formatCode>
                <c:ptCount val="20"/>
                <c:pt idx="0">
                  <c:v>46.5</c:v>
                </c:pt>
                <c:pt idx="1">
                  <c:v>51.5</c:v>
                </c:pt>
                <c:pt idx="2">
                  <c:v>51.8</c:v>
                </c:pt>
                <c:pt idx="3">
                  <c:v>46.3</c:v>
                </c:pt>
                <c:pt idx="4">
                  <c:v>39.6</c:v>
                </c:pt>
                <c:pt idx="5">
                  <c:v>38.6</c:v>
                </c:pt>
                <c:pt idx="6">
                  <c:v>39.5</c:v>
                </c:pt>
                <c:pt idx="7">
                  <c:v>37.799999999999997</c:v>
                </c:pt>
                <c:pt idx="8">
                  <c:v>38</c:v>
                </c:pt>
                <c:pt idx="9">
                  <c:v>37</c:v>
                </c:pt>
                <c:pt idx="10">
                  <c:v>33.200000000000003</c:v>
                </c:pt>
                <c:pt idx="11">
                  <c:v>36.200000000000003</c:v>
                </c:pt>
                <c:pt idx="12">
                  <c:v>31</c:v>
                </c:pt>
                <c:pt idx="13">
                  <c:v>32.1</c:v>
                </c:pt>
                <c:pt idx="14">
                  <c:v>27.7</c:v>
                </c:pt>
                <c:pt idx="15">
                  <c:v>30.5</c:v>
                </c:pt>
                <c:pt idx="16">
                  <c:v>26.9</c:v>
                </c:pt>
                <c:pt idx="17">
                  <c:v>24.4</c:v>
                </c:pt>
                <c:pt idx="18">
                  <c:v>25</c:v>
                </c:pt>
                <c:pt idx="19">
                  <c:v>22.5</c:v>
                </c:pt>
              </c:numCache>
            </c:numRef>
          </c:val>
          <c:smooth val="0"/>
          <c:extLst>
            <c:ext xmlns:c16="http://schemas.microsoft.com/office/drawing/2014/chart" uri="{C3380CC4-5D6E-409C-BE32-E72D297353CC}">
              <c16:uniqueId val="{00000004-A3FB-4A0E-A671-9657419C51EC}"/>
            </c:ext>
          </c:extLst>
        </c:ser>
        <c:ser>
          <c:idx val="5"/>
          <c:order val="5"/>
          <c:tx>
            <c:v>Kvinnor 60-74</c:v>
          </c:tx>
          <c:spPr>
            <a:ln w="28575" cap="rnd">
              <a:solidFill>
                <a:schemeClr val="accent6"/>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'5.25'!$H$46:$H$65</c:f>
              <c:numCache>
                <c:formatCode>#,##0.0</c:formatCode>
                <c:ptCount val="20"/>
                <c:pt idx="0">
                  <c:v>358.9</c:v>
                </c:pt>
                <c:pt idx="1">
                  <c:v>350.1</c:v>
                </c:pt>
                <c:pt idx="2">
                  <c:v>333.2</c:v>
                </c:pt>
                <c:pt idx="3">
                  <c:v>310.3</c:v>
                </c:pt>
                <c:pt idx="4">
                  <c:v>276.39999999999998</c:v>
                </c:pt>
                <c:pt idx="5">
                  <c:v>252.7</c:v>
                </c:pt>
                <c:pt idx="6">
                  <c:v>244.5</c:v>
                </c:pt>
                <c:pt idx="7">
                  <c:v>232.8</c:v>
                </c:pt>
                <c:pt idx="8">
                  <c:v>214.6</c:v>
                </c:pt>
                <c:pt idx="9">
                  <c:v>217.3</c:v>
                </c:pt>
                <c:pt idx="10">
                  <c:v>199.7</c:v>
                </c:pt>
                <c:pt idx="11">
                  <c:v>180.7</c:v>
                </c:pt>
                <c:pt idx="12">
                  <c:v>206.8</c:v>
                </c:pt>
                <c:pt idx="13">
                  <c:v>198.6</c:v>
                </c:pt>
                <c:pt idx="14">
                  <c:v>193.3</c:v>
                </c:pt>
                <c:pt idx="15">
                  <c:v>187.4</c:v>
                </c:pt>
                <c:pt idx="16">
                  <c:v>190.3</c:v>
                </c:pt>
                <c:pt idx="17">
                  <c:v>184.2</c:v>
                </c:pt>
                <c:pt idx="18">
                  <c:v>191.9</c:v>
                </c:pt>
                <c:pt idx="19">
                  <c:v>166.1</c:v>
                </c:pt>
              </c:numCache>
            </c:numRef>
          </c:val>
          <c:smooth val="0"/>
          <c:extLst>
            <c:ext xmlns:c16="http://schemas.microsoft.com/office/drawing/2014/chart" uri="{C3380CC4-5D6E-409C-BE32-E72D297353CC}">
              <c16:uniqueId val="{00000005-A3FB-4A0E-A671-9657419C51EC}"/>
            </c:ext>
          </c:extLst>
        </c:ser>
        <c:ser>
          <c:idx val="6"/>
          <c:order val="6"/>
          <c:tx>
            <c:v>Kvinnor 75+</c:v>
          </c:tx>
          <c:spPr>
            <a:ln w="28575" cap="rnd">
              <a:solidFill>
                <a:schemeClr val="accent1">
                  <a:lumMod val="60000"/>
                </a:schemeClr>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'5.25'!$I$46:$I$65</c:f>
              <c:numCache>
                <c:formatCode>#,##0.0</c:formatCode>
                <c:ptCount val="20"/>
                <c:pt idx="0">
                  <c:v>4058.7</c:v>
                </c:pt>
                <c:pt idx="1">
                  <c:v>4018.4</c:v>
                </c:pt>
                <c:pt idx="2">
                  <c:v>4041.6</c:v>
                </c:pt>
                <c:pt idx="3">
                  <c:v>3906.5</c:v>
                </c:pt>
                <c:pt idx="4">
                  <c:v>3743.5</c:v>
                </c:pt>
                <c:pt idx="5">
                  <c:v>3651.2</c:v>
                </c:pt>
                <c:pt idx="6">
                  <c:v>3704.7</c:v>
                </c:pt>
                <c:pt idx="7">
                  <c:v>3700.8</c:v>
                </c:pt>
                <c:pt idx="8">
                  <c:v>3670.8</c:v>
                </c:pt>
                <c:pt idx="9">
                  <c:v>3484.8</c:v>
                </c:pt>
                <c:pt idx="10">
                  <c:v>3536.7</c:v>
                </c:pt>
                <c:pt idx="11">
                  <c:v>3435.2</c:v>
                </c:pt>
                <c:pt idx="12">
                  <c:v>3413</c:v>
                </c:pt>
                <c:pt idx="13">
                  <c:v>3251</c:v>
                </c:pt>
                <c:pt idx="14">
                  <c:v>3095</c:v>
                </c:pt>
                <c:pt idx="15">
                  <c:v>2973.4</c:v>
                </c:pt>
                <c:pt idx="16">
                  <c:v>2933.1</c:v>
                </c:pt>
                <c:pt idx="17">
                  <c:v>2785.7</c:v>
                </c:pt>
                <c:pt idx="18">
                  <c:v>2606.5</c:v>
                </c:pt>
                <c:pt idx="19">
                  <c:v>2345.1999999999998</c:v>
                </c:pt>
              </c:numCache>
            </c:numRef>
          </c:val>
          <c:smooth val="0"/>
          <c:extLst>
            <c:ext xmlns:c16="http://schemas.microsoft.com/office/drawing/2014/chart" uri="{C3380CC4-5D6E-409C-BE32-E72D297353CC}">
              <c16:uniqueId val="{00000006-A3FB-4A0E-A671-9657419C51EC}"/>
            </c:ext>
          </c:extLst>
        </c:ser>
        <c:dLbls>
          <c:showLegendKey val="0"/>
          <c:showVal val="0"/>
          <c:showCatName val="0"/>
          <c:showSerName val="0"/>
          <c:showPercent val="0"/>
          <c:showBubbleSize val="0"/>
        </c:dLbls>
        <c:smooth val="0"/>
        <c:axId val="819791688"/>
        <c:axId val="819784800"/>
      </c:lineChart>
      <c:catAx>
        <c:axId val="81979168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9784800"/>
        <c:crosses val="autoZero"/>
        <c:auto val="1"/>
        <c:lblAlgn val="ctr"/>
        <c:lblOffset val="100"/>
        <c:noMultiLvlLbl val="0"/>
      </c:catAx>
      <c:valAx>
        <c:axId val="819784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9791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Hjärt-/kärlsjukdomar - Män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Män 0</c:v>
          </c:tx>
          <c:spPr>
            <a:ln w="28575" cap="rnd">
              <a:solidFill>
                <a:schemeClr val="accent1"/>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'5.25'!$J$46:$J$65</c:f>
              <c:numCache>
                <c:formatCode>#,##0.0</c:formatCode>
                <c:ptCount val="20"/>
                <c:pt idx="0">
                  <c:v>2.2000000000000002</c:v>
                </c:pt>
                <c:pt idx="1">
                  <c:v>4.3</c:v>
                </c:pt>
                <c:pt idx="2">
                  <c:v>2.1</c:v>
                </c:pt>
                <c:pt idx="3">
                  <c:v>0</c:v>
                </c:pt>
                <c:pt idx="4">
                  <c:v>7.8</c:v>
                </c:pt>
                <c:pt idx="5">
                  <c:v>1.9</c:v>
                </c:pt>
                <c:pt idx="6">
                  <c:v>3.7</c:v>
                </c:pt>
                <c:pt idx="7">
                  <c:v>1.8</c:v>
                </c:pt>
                <c:pt idx="8">
                  <c:v>3.6</c:v>
                </c:pt>
                <c:pt idx="9">
                  <c:v>1.8</c:v>
                </c:pt>
                <c:pt idx="10">
                  <c:v>5.0999999999999996</c:v>
                </c:pt>
                <c:pt idx="11">
                  <c:v>3.4</c:v>
                </c:pt>
                <c:pt idx="12">
                  <c:v>1.7</c:v>
                </c:pt>
                <c:pt idx="13">
                  <c:v>3.4</c:v>
                </c:pt>
                <c:pt idx="14">
                  <c:v>3.4</c:v>
                </c:pt>
                <c:pt idx="15">
                  <c:v>3.3</c:v>
                </c:pt>
                <c:pt idx="16">
                  <c:v>5</c:v>
                </c:pt>
                <c:pt idx="17">
                  <c:v>5</c:v>
                </c:pt>
                <c:pt idx="18">
                  <c:v>1.7</c:v>
                </c:pt>
                <c:pt idx="19">
                  <c:v>1.7</c:v>
                </c:pt>
              </c:numCache>
            </c:numRef>
          </c:val>
          <c:smooth val="0"/>
          <c:extLst>
            <c:ext xmlns:c16="http://schemas.microsoft.com/office/drawing/2014/chart" uri="{C3380CC4-5D6E-409C-BE32-E72D297353CC}">
              <c16:uniqueId val="{00000000-6DF4-4AB6-80DC-CA9267F0C7B3}"/>
            </c:ext>
          </c:extLst>
        </c:ser>
        <c:ser>
          <c:idx val="1"/>
          <c:order val="1"/>
          <c:tx>
            <c:v>Män 1-14</c:v>
          </c:tx>
          <c:spPr>
            <a:ln w="28575" cap="rnd">
              <a:solidFill>
                <a:schemeClr val="accent2"/>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'5.25'!$K$46:$K$65</c:f>
              <c:numCache>
                <c:formatCode>#,##0.0</c:formatCode>
                <c:ptCount val="20"/>
                <c:pt idx="0">
                  <c:v>0.1</c:v>
                </c:pt>
                <c:pt idx="1">
                  <c:v>0.8</c:v>
                </c:pt>
                <c:pt idx="2">
                  <c:v>0.1</c:v>
                </c:pt>
                <c:pt idx="3">
                  <c:v>0.3</c:v>
                </c:pt>
                <c:pt idx="4">
                  <c:v>0.5</c:v>
                </c:pt>
                <c:pt idx="5">
                  <c:v>1.7</c:v>
                </c:pt>
                <c:pt idx="6">
                  <c:v>0.4</c:v>
                </c:pt>
                <c:pt idx="7">
                  <c:v>0.3</c:v>
                </c:pt>
                <c:pt idx="8">
                  <c:v>0.4</c:v>
                </c:pt>
                <c:pt idx="9">
                  <c:v>1.1000000000000001</c:v>
                </c:pt>
                <c:pt idx="10">
                  <c:v>0.3</c:v>
                </c:pt>
                <c:pt idx="11">
                  <c:v>0.1</c:v>
                </c:pt>
                <c:pt idx="12">
                  <c:v>0.5</c:v>
                </c:pt>
                <c:pt idx="13">
                  <c:v>0.9</c:v>
                </c:pt>
                <c:pt idx="14">
                  <c:v>0</c:v>
                </c:pt>
                <c:pt idx="15">
                  <c:v>0</c:v>
                </c:pt>
                <c:pt idx="16">
                  <c:v>0.5</c:v>
                </c:pt>
                <c:pt idx="17">
                  <c:v>0.2</c:v>
                </c:pt>
                <c:pt idx="18">
                  <c:v>0.1</c:v>
                </c:pt>
                <c:pt idx="19">
                  <c:v>0.2</c:v>
                </c:pt>
              </c:numCache>
            </c:numRef>
          </c:val>
          <c:smooth val="0"/>
          <c:extLst>
            <c:ext xmlns:c16="http://schemas.microsoft.com/office/drawing/2014/chart" uri="{C3380CC4-5D6E-409C-BE32-E72D297353CC}">
              <c16:uniqueId val="{00000001-6DF4-4AB6-80DC-CA9267F0C7B3}"/>
            </c:ext>
          </c:extLst>
        </c:ser>
        <c:ser>
          <c:idx val="2"/>
          <c:order val="2"/>
          <c:tx>
            <c:v>Män 15-29</c:v>
          </c:tx>
          <c:spPr>
            <a:ln w="28575" cap="rnd">
              <a:solidFill>
                <a:schemeClr val="accent3"/>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'5.25'!$L$46:$L$65</c:f>
              <c:numCache>
                <c:formatCode>#,##0.0</c:formatCode>
                <c:ptCount val="20"/>
                <c:pt idx="0">
                  <c:v>3.1</c:v>
                </c:pt>
                <c:pt idx="1">
                  <c:v>3.5</c:v>
                </c:pt>
                <c:pt idx="2">
                  <c:v>3</c:v>
                </c:pt>
                <c:pt idx="3">
                  <c:v>2.7</c:v>
                </c:pt>
                <c:pt idx="4">
                  <c:v>3.3</c:v>
                </c:pt>
                <c:pt idx="5">
                  <c:v>3.8</c:v>
                </c:pt>
                <c:pt idx="6">
                  <c:v>3.1</c:v>
                </c:pt>
                <c:pt idx="7">
                  <c:v>3.4</c:v>
                </c:pt>
                <c:pt idx="8">
                  <c:v>3.6</c:v>
                </c:pt>
                <c:pt idx="9">
                  <c:v>2.8</c:v>
                </c:pt>
                <c:pt idx="10">
                  <c:v>3.3</c:v>
                </c:pt>
                <c:pt idx="11">
                  <c:v>1.5</c:v>
                </c:pt>
                <c:pt idx="12">
                  <c:v>3.6</c:v>
                </c:pt>
                <c:pt idx="13">
                  <c:v>3.3</c:v>
                </c:pt>
                <c:pt idx="14">
                  <c:v>2.7</c:v>
                </c:pt>
                <c:pt idx="15">
                  <c:v>2.2999999999999998</c:v>
                </c:pt>
                <c:pt idx="16">
                  <c:v>1.2</c:v>
                </c:pt>
                <c:pt idx="17">
                  <c:v>2.6</c:v>
                </c:pt>
                <c:pt idx="18">
                  <c:v>2.1</c:v>
                </c:pt>
                <c:pt idx="19">
                  <c:v>2.2999999999999998</c:v>
                </c:pt>
              </c:numCache>
            </c:numRef>
          </c:val>
          <c:smooth val="0"/>
          <c:extLst>
            <c:ext xmlns:c16="http://schemas.microsoft.com/office/drawing/2014/chart" uri="{C3380CC4-5D6E-409C-BE32-E72D297353CC}">
              <c16:uniqueId val="{00000002-6DF4-4AB6-80DC-CA9267F0C7B3}"/>
            </c:ext>
          </c:extLst>
        </c:ser>
        <c:ser>
          <c:idx val="3"/>
          <c:order val="3"/>
          <c:tx>
            <c:v>Män 30-44</c:v>
          </c:tx>
          <c:spPr>
            <a:ln w="28575" cap="rnd">
              <a:solidFill>
                <a:schemeClr val="accent4"/>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'5.25'!$M$46:$M$65</c:f>
              <c:numCache>
                <c:formatCode>#,##0.0</c:formatCode>
                <c:ptCount val="20"/>
                <c:pt idx="0">
                  <c:v>15.9</c:v>
                </c:pt>
                <c:pt idx="1">
                  <c:v>15.7</c:v>
                </c:pt>
                <c:pt idx="2">
                  <c:v>15.6</c:v>
                </c:pt>
                <c:pt idx="3">
                  <c:v>17.5</c:v>
                </c:pt>
                <c:pt idx="4">
                  <c:v>16.100000000000001</c:v>
                </c:pt>
                <c:pt idx="5">
                  <c:v>13.6</c:v>
                </c:pt>
                <c:pt idx="6">
                  <c:v>15.3</c:v>
                </c:pt>
                <c:pt idx="7">
                  <c:v>15.6</c:v>
                </c:pt>
                <c:pt idx="8">
                  <c:v>13.3</c:v>
                </c:pt>
                <c:pt idx="9">
                  <c:v>12.1</c:v>
                </c:pt>
                <c:pt idx="10">
                  <c:v>10.4</c:v>
                </c:pt>
                <c:pt idx="11">
                  <c:v>11.1</c:v>
                </c:pt>
                <c:pt idx="12">
                  <c:v>12.8</c:v>
                </c:pt>
                <c:pt idx="13">
                  <c:v>11.1</c:v>
                </c:pt>
                <c:pt idx="14">
                  <c:v>12.2</c:v>
                </c:pt>
                <c:pt idx="15">
                  <c:v>8.4</c:v>
                </c:pt>
                <c:pt idx="16">
                  <c:v>11.3</c:v>
                </c:pt>
                <c:pt idx="17">
                  <c:v>10.6</c:v>
                </c:pt>
                <c:pt idx="18">
                  <c:v>9.1999999999999993</c:v>
                </c:pt>
                <c:pt idx="19">
                  <c:v>8.3000000000000007</c:v>
                </c:pt>
              </c:numCache>
            </c:numRef>
          </c:val>
          <c:smooth val="0"/>
          <c:extLst>
            <c:ext xmlns:c16="http://schemas.microsoft.com/office/drawing/2014/chart" uri="{C3380CC4-5D6E-409C-BE32-E72D297353CC}">
              <c16:uniqueId val="{00000003-6DF4-4AB6-80DC-CA9267F0C7B3}"/>
            </c:ext>
          </c:extLst>
        </c:ser>
        <c:ser>
          <c:idx val="4"/>
          <c:order val="4"/>
          <c:tx>
            <c:v>Män 45-59</c:v>
          </c:tx>
          <c:spPr>
            <a:ln w="28575" cap="rnd">
              <a:solidFill>
                <a:schemeClr val="accent5"/>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'5.25'!$N$46:$N$65</c:f>
              <c:numCache>
                <c:formatCode>#,##0.0</c:formatCode>
                <c:ptCount val="20"/>
                <c:pt idx="0">
                  <c:v>142.19999999999999</c:v>
                </c:pt>
                <c:pt idx="1">
                  <c:v>140.30000000000001</c:v>
                </c:pt>
                <c:pt idx="2">
                  <c:v>129</c:v>
                </c:pt>
                <c:pt idx="3">
                  <c:v>124.6</c:v>
                </c:pt>
                <c:pt idx="4">
                  <c:v>123.8</c:v>
                </c:pt>
                <c:pt idx="5">
                  <c:v>115.6</c:v>
                </c:pt>
                <c:pt idx="6">
                  <c:v>111.1</c:v>
                </c:pt>
                <c:pt idx="7">
                  <c:v>106.6</c:v>
                </c:pt>
                <c:pt idx="8">
                  <c:v>103.7</c:v>
                </c:pt>
                <c:pt idx="9">
                  <c:v>99.2</c:v>
                </c:pt>
                <c:pt idx="10">
                  <c:v>92.7</c:v>
                </c:pt>
                <c:pt idx="11">
                  <c:v>92.8</c:v>
                </c:pt>
                <c:pt idx="12">
                  <c:v>84.1</c:v>
                </c:pt>
                <c:pt idx="13">
                  <c:v>86</c:v>
                </c:pt>
                <c:pt idx="14">
                  <c:v>82.1</c:v>
                </c:pt>
                <c:pt idx="15">
                  <c:v>79.400000000000006</c:v>
                </c:pt>
                <c:pt idx="16">
                  <c:v>84.3</c:v>
                </c:pt>
                <c:pt idx="17">
                  <c:v>75.5</c:v>
                </c:pt>
                <c:pt idx="18">
                  <c:v>70.400000000000006</c:v>
                </c:pt>
                <c:pt idx="19">
                  <c:v>61.4</c:v>
                </c:pt>
              </c:numCache>
            </c:numRef>
          </c:val>
          <c:smooth val="0"/>
          <c:extLst>
            <c:ext xmlns:c16="http://schemas.microsoft.com/office/drawing/2014/chart" uri="{C3380CC4-5D6E-409C-BE32-E72D297353CC}">
              <c16:uniqueId val="{00000004-6DF4-4AB6-80DC-CA9267F0C7B3}"/>
            </c:ext>
          </c:extLst>
        </c:ser>
        <c:ser>
          <c:idx val="5"/>
          <c:order val="5"/>
          <c:tx>
            <c:v>Män 60-74</c:v>
          </c:tx>
          <c:spPr>
            <a:ln w="28575" cap="rnd">
              <a:solidFill>
                <a:schemeClr val="accent6"/>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'5.25'!$O$46:$O$65</c:f>
              <c:numCache>
                <c:formatCode>#,##0.0</c:formatCode>
                <c:ptCount val="20"/>
                <c:pt idx="0">
                  <c:v>834.4</c:v>
                </c:pt>
                <c:pt idx="1">
                  <c:v>780.9</c:v>
                </c:pt>
                <c:pt idx="2">
                  <c:v>732</c:v>
                </c:pt>
                <c:pt idx="3">
                  <c:v>699.3</c:v>
                </c:pt>
                <c:pt idx="4">
                  <c:v>616.20000000000005</c:v>
                </c:pt>
                <c:pt idx="5">
                  <c:v>590.4</c:v>
                </c:pt>
                <c:pt idx="6">
                  <c:v>556.4</c:v>
                </c:pt>
                <c:pt idx="7">
                  <c:v>530.1</c:v>
                </c:pt>
                <c:pt idx="8">
                  <c:v>517.9</c:v>
                </c:pt>
                <c:pt idx="9">
                  <c:v>484.3</c:v>
                </c:pt>
                <c:pt idx="10">
                  <c:v>461.7</c:v>
                </c:pt>
                <c:pt idx="11">
                  <c:v>443.8</c:v>
                </c:pt>
                <c:pt idx="12">
                  <c:v>445.3</c:v>
                </c:pt>
                <c:pt idx="13">
                  <c:v>436</c:v>
                </c:pt>
                <c:pt idx="14">
                  <c:v>426.4</c:v>
                </c:pt>
                <c:pt idx="15">
                  <c:v>437.4</c:v>
                </c:pt>
                <c:pt idx="16">
                  <c:v>409.2</c:v>
                </c:pt>
                <c:pt idx="17">
                  <c:v>389.1</c:v>
                </c:pt>
                <c:pt idx="18">
                  <c:v>398</c:v>
                </c:pt>
                <c:pt idx="19">
                  <c:v>353.6</c:v>
                </c:pt>
              </c:numCache>
            </c:numRef>
          </c:val>
          <c:smooth val="0"/>
          <c:extLst>
            <c:ext xmlns:c16="http://schemas.microsoft.com/office/drawing/2014/chart" uri="{C3380CC4-5D6E-409C-BE32-E72D297353CC}">
              <c16:uniqueId val="{00000005-6DF4-4AB6-80DC-CA9267F0C7B3}"/>
            </c:ext>
          </c:extLst>
        </c:ser>
        <c:ser>
          <c:idx val="6"/>
          <c:order val="6"/>
          <c:tx>
            <c:v>Män 75+</c:v>
          </c:tx>
          <c:spPr>
            <a:ln w="28575" cap="rnd">
              <a:solidFill>
                <a:schemeClr val="accent1">
                  <a:lumMod val="60000"/>
                </a:schemeClr>
              </a:solidFill>
              <a:round/>
            </a:ln>
            <a:effectLst/>
          </c:spPr>
          <c:marker>
            <c:symbol val="none"/>
          </c:marker>
          <c:cat>
            <c:numRef>
              <c:f>'5.25'!$B$46:$B$65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'5.25'!$P$46:$P$65</c:f>
              <c:numCache>
                <c:formatCode>#,##0.0</c:formatCode>
                <c:ptCount val="20"/>
                <c:pt idx="0">
                  <c:v>4850.7</c:v>
                </c:pt>
                <c:pt idx="1">
                  <c:v>4752.8999999999996</c:v>
                </c:pt>
                <c:pt idx="2">
                  <c:v>4718.2</c:v>
                </c:pt>
                <c:pt idx="3">
                  <c:v>4622.6000000000004</c:v>
                </c:pt>
                <c:pt idx="4">
                  <c:v>4347.5</c:v>
                </c:pt>
                <c:pt idx="5">
                  <c:v>4407.5</c:v>
                </c:pt>
                <c:pt idx="6">
                  <c:v>4283.2</c:v>
                </c:pt>
                <c:pt idx="7">
                  <c:v>4174.1000000000004</c:v>
                </c:pt>
                <c:pt idx="8">
                  <c:v>4102</c:v>
                </c:pt>
                <c:pt idx="9">
                  <c:v>4008.7</c:v>
                </c:pt>
                <c:pt idx="10">
                  <c:v>3945.7</c:v>
                </c:pt>
                <c:pt idx="11">
                  <c:v>3782.9</c:v>
                </c:pt>
                <c:pt idx="12">
                  <c:v>3742</c:v>
                </c:pt>
                <c:pt idx="13">
                  <c:v>3492</c:v>
                </c:pt>
                <c:pt idx="14">
                  <c:v>3331.5</c:v>
                </c:pt>
                <c:pt idx="15">
                  <c:v>3201.1</c:v>
                </c:pt>
                <c:pt idx="16">
                  <c:v>3055.5</c:v>
                </c:pt>
                <c:pt idx="17">
                  <c:v>2978.6</c:v>
                </c:pt>
                <c:pt idx="18">
                  <c:v>2775.4</c:v>
                </c:pt>
                <c:pt idx="19">
                  <c:v>2529.3000000000002</c:v>
                </c:pt>
              </c:numCache>
            </c:numRef>
          </c:val>
          <c:smooth val="0"/>
          <c:extLst>
            <c:ext xmlns:c16="http://schemas.microsoft.com/office/drawing/2014/chart" uri="{C3380CC4-5D6E-409C-BE32-E72D297353CC}">
              <c16:uniqueId val="{00000006-6DF4-4AB6-80DC-CA9267F0C7B3}"/>
            </c:ext>
          </c:extLst>
        </c:ser>
        <c:dLbls>
          <c:showLegendKey val="0"/>
          <c:showVal val="0"/>
          <c:showCatName val="0"/>
          <c:showSerName val="0"/>
          <c:showPercent val="0"/>
          <c:showBubbleSize val="0"/>
        </c:dLbls>
        <c:smooth val="0"/>
        <c:axId val="834307136"/>
        <c:axId val="834300576"/>
      </c:lineChart>
      <c:catAx>
        <c:axId val="83430713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300576"/>
        <c:crosses val="autoZero"/>
        <c:auto val="1"/>
        <c:lblAlgn val="ctr"/>
        <c:lblOffset val="100"/>
        <c:noMultiLvlLbl val="0"/>
      </c:catAx>
      <c:valAx>
        <c:axId val="8343005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4307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r>
              <a:rPr lang="sv-SE" sz="1800" b="0" i="0" baseline="0">
                <a:effectLst/>
              </a:rPr>
              <a:t>Självmord eller skadehändelse med oklar avsikt</a:t>
            </a:r>
            <a:endParaRPr lang="sv-SE">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0000">
                  <a:lumMod val="65000"/>
                  <a:lumOff val="35000"/>
                </a:srgbClr>
              </a:solidFill>
              <a:latin typeface="+mn-lt"/>
              <a:ea typeface="+mn-ea"/>
              <a:cs typeface="+mn-cs"/>
            </a:defRPr>
          </a:pPr>
          <a:endParaRPr lang="en-US"/>
        </a:p>
      </c:txPr>
    </c:title>
    <c:autoTitleDeleted val="0"/>
    <c:plotArea>
      <c:layout/>
      <c:lineChart>
        <c:grouping val="standard"/>
        <c:varyColors val="0"/>
        <c:ser>
          <c:idx val="0"/>
          <c:order val="0"/>
          <c:tx>
            <c:v>Kvinnor 15-29</c:v>
          </c:tx>
          <c:spPr>
            <a:ln w="28575" cap="rnd">
              <a:solidFill>
                <a:schemeClr val="accent4"/>
              </a:solidFill>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'5.25'!$E$66:$E$85</c:f>
              <c:numCache>
                <c:formatCode>#,##0.0</c:formatCode>
                <c:ptCount val="20"/>
                <c:pt idx="0">
                  <c:v>6.3</c:v>
                </c:pt>
                <c:pt idx="1">
                  <c:v>5.2</c:v>
                </c:pt>
                <c:pt idx="2">
                  <c:v>7.6</c:v>
                </c:pt>
                <c:pt idx="3">
                  <c:v>8.9</c:v>
                </c:pt>
                <c:pt idx="4">
                  <c:v>6.7</c:v>
                </c:pt>
                <c:pt idx="5">
                  <c:v>7.8</c:v>
                </c:pt>
                <c:pt idx="6">
                  <c:v>8.6</c:v>
                </c:pt>
                <c:pt idx="7">
                  <c:v>7</c:v>
                </c:pt>
                <c:pt idx="8">
                  <c:v>8.8000000000000007</c:v>
                </c:pt>
                <c:pt idx="9">
                  <c:v>7.1</c:v>
                </c:pt>
                <c:pt idx="10">
                  <c:v>6.5</c:v>
                </c:pt>
                <c:pt idx="11">
                  <c:v>8.4</c:v>
                </c:pt>
                <c:pt idx="12">
                  <c:v>6.4</c:v>
                </c:pt>
                <c:pt idx="13">
                  <c:v>10.1</c:v>
                </c:pt>
                <c:pt idx="14">
                  <c:v>8.6</c:v>
                </c:pt>
                <c:pt idx="15">
                  <c:v>8.1</c:v>
                </c:pt>
                <c:pt idx="16">
                  <c:v>7.6</c:v>
                </c:pt>
                <c:pt idx="17">
                  <c:v>9.3000000000000007</c:v>
                </c:pt>
                <c:pt idx="18">
                  <c:v>11.2</c:v>
                </c:pt>
                <c:pt idx="19">
                  <c:v>11.5</c:v>
                </c:pt>
              </c:numCache>
            </c:numRef>
          </c:val>
          <c:smooth val="0"/>
          <c:extLst>
            <c:ext xmlns:c16="http://schemas.microsoft.com/office/drawing/2014/chart" uri="{C3380CC4-5D6E-409C-BE32-E72D297353CC}">
              <c16:uniqueId val="{00000000-95CC-469D-B7B3-E63D1FFF2468}"/>
            </c:ext>
          </c:extLst>
        </c:ser>
        <c:ser>
          <c:idx val="1"/>
          <c:order val="1"/>
          <c:tx>
            <c:v>Kvinnor 30-44</c:v>
          </c:tx>
          <c:spPr>
            <a:ln w="28575" cap="rnd">
              <a:solidFill>
                <a:schemeClr val="bg2"/>
              </a:solidFill>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'5.25'!$F$66:$F$85</c:f>
              <c:numCache>
                <c:formatCode>#,##0.0</c:formatCode>
                <c:ptCount val="20"/>
                <c:pt idx="0">
                  <c:v>10.7</c:v>
                </c:pt>
                <c:pt idx="1">
                  <c:v>8.8000000000000007</c:v>
                </c:pt>
                <c:pt idx="2">
                  <c:v>8.8000000000000007</c:v>
                </c:pt>
                <c:pt idx="3">
                  <c:v>8.8000000000000007</c:v>
                </c:pt>
                <c:pt idx="4">
                  <c:v>9.4</c:v>
                </c:pt>
                <c:pt idx="5">
                  <c:v>10.8</c:v>
                </c:pt>
                <c:pt idx="6">
                  <c:v>11.5</c:v>
                </c:pt>
                <c:pt idx="7">
                  <c:v>10.7</c:v>
                </c:pt>
                <c:pt idx="8">
                  <c:v>9</c:v>
                </c:pt>
                <c:pt idx="9">
                  <c:v>10.1</c:v>
                </c:pt>
                <c:pt idx="10">
                  <c:v>8.3000000000000007</c:v>
                </c:pt>
                <c:pt idx="11">
                  <c:v>9.6999999999999993</c:v>
                </c:pt>
                <c:pt idx="12">
                  <c:v>9.9</c:v>
                </c:pt>
                <c:pt idx="13">
                  <c:v>10.3</c:v>
                </c:pt>
                <c:pt idx="14">
                  <c:v>11</c:v>
                </c:pt>
                <c:pt idx="15">
                  <c:v>11.3</c:v>
                </c:pt>
                <c:pt idx="16">
                  <c:v>9</c:v>
                </c:pt>
                <c:pt idx="17">
                  <c:v>10.1</c:v>
                </c:pt>
                <c:pt idx="18">
                  <c:v>10</c:v>
                </c:pt>
                <c:pt idx="19">
                  <c:v>12</c:v>
                </c:pt>
              </c:numCache>
            </c:numRef>
          </c:val>
          <c:smooth val="0"/>
          <c:extLst>
            <c:ext xmlns:c16="http://schemas.microsoft.com/office/drawing/2014/chart" uri="{C3380CC4-5D6E-409C-BE32-E72D297353CC}">
              <c16:uniqueId val="{00000001-95CC-469D-B7B3-E63D1FFF2468}"/>
            </c:ext>
          </c:extLst>
        </c:ser>
        <c:ser>
          <c:idx val="2"/>
          <c:order val="2"/>
          <c:tx>
            <c:v>Kvinnor 45-59</c:v>
          </c:tx>
          <c:spPr>
            <a:ln w="28575" cap="rnd">
              <a:solidFill>
                <a:schemeClr val="accent1"/>
              </a:solidFill>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'5.25'!$G$66:$G$85</c:f>
              <c:numCache>
                <c:formatCode>#,##0.0</c:formatCode>
                <c:ptCount val="20"/>
                <c:pt idx="0">
                  <c:v>15.2</c:v>
                </c:pt>
                <c:pt idx="1">
                  <c:v>19.899999999999999</c:v>
                </c:pt>
                <c:pt idx="2">
                  <c:v>14</c:v>
                </c:pt>
                <c:pt idx="3">
                  <c:v>14.1</c:v>
                </c:pt>
                <c:pt idx="4">
                  <c:v>11.9</c:v>
                </c:pt>
                <c:pt idx="5">
                  <c:v>16.100000000000001</c:v>
                </c:pt>
                <c:pt idx="6">
                  <c:v>14.1</c:v>
                </c:pt>
                <c:pt idx="7">
                  <c:v>13.4</c:v>
                </c:pt>
                <c:pt idx="8">
                  <c:v>13.1</c:v>
                </c:pt>
                <c:pt idx="9">
                  <c:v>17</c:v>
                </c:pt>
                <c:pt idx="10">
                  <c:v>14.1</c:v>
                </c:pt>
                <c:pt idx="11">
                  <c:v>11.6</c:v>
                </c:pt>
                <c:pt idx="12">
                  <c:v>16.8</c:v>
                </c:pt>
                <c:pt idx="13">
                  <c:v>14.8</c:v>
                </c:pt>
                <c:pt idx="14">
                  <c:v>16.399999999999999</c:v>
                </c:pt>
                <c:pt idx="15">
                  <c:v>13.8</c:v>
                </c:pt>
                <c:pt idx="16">
                  <c:v>14.3</c:v>
                </c:pt>
                <c:pt idx="17">
                  <c:v>13.6</c:v>
                </c:pt>
                <c:pt idx="18">
                  <c:v>15</c:v>
                </c:pt>
                <c:pt idx="19">
                  <c:v>15.6</c:v>
                </c:pt>
              </c:numCache>
            </c:numRef>
          </c:val>
          <c:smooth val="0"/>
          <c:extLst>
            <c:ext xmlns:c16="http://schemas.microsoft.com/office/drawing/2014/chart" uri="{C3380CC4-5D6E-409C-BE32-E72D297353CC}">
              <c16:uniqueId val="{00000002-95CC-469D-B7B3-E63D1FFF2468}"/>
            </c:ext>
          </c:extLst>
        </c:ser>
        <c:ser>
          <c:idx val="3"/>
          <c:order val="3"/>
          <c:tx>
            <c:v>Kvinnor 60-74</c:v>
          </c:tx>
          <c:spPr>
            <a:ln w="28575" cap="rnd">
              <a:solidFill>
                <a:schemeClr val="accent3"/>
              </a:solidFill>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'5.25'!$H$66:$H$85</c:f>
              <c:numCache>
                <c:formatCode>#,##0.0</c:formatCode>
                <c:ptCount val="20"/>
                <c:pt idx="0">
                  <c:v>13.9</c:v>
                </c:pt>
                <c:pt idx="1">
                  <c:v>14</c:v>
                </c:pt>
                <c:pt idx="2">
                  <c:v>13.3</c:v>
                </c:pt>
                <c:pt idx="3">
                  <c:v>10.3</c:v>
                </c:pt>
                <c:pt idx="4">
                  <c:v>13.3</c:v>
                </c:pt>
                <c:pt idx="5">
                  <c:v>16.2</c:v>
                </c:pt>
                <c:pt idx="6">
                  <c:v>12.8</c:v>
                </c:pt>
                <c:pt idx="7">
                  <c:v>14.1</c:v>
                </c:pt>
                <c:pt idx="8">
                  <c:v>12.7</c:v>
                </c:pt>
                <c:pt idx="9">
                  <c:v>12.5</c:v>
                </c:pt>
                <c:pt idx="10">
                  <c:v>13.9</c:v>
                </c:pt>
                <c:pt idx="11">
                  <c:v>13.8</c:v>
                </c:pt>
                <c:pt idx="12">
                  <c:v>12.8</c:v>
                </c:pt>
                <c:pt idx="13">
                  <c:v>14.6</c:v>
                </c:pt>
                <c:pt idx="14">
                  <c:v>11.9</c:v>
                </c:pt>
                <c:pt idx="15">
                  <c:v>12.6</c:v>
                </c:pt>
                <c:pt idx="16">
                  <c:v>14.4</c:v>
                </c:pt>
                <c:pt idx="17">
                  <c:v>13.2</c:v>
                </c:pt>
                <c:pt idx="18">
                  <c:v>10.4</c:v>
                </c:pt>
                <c:pt idx="19">
                  <c:v>9.8000000000000007</c:v>
                </c:pt>
              </c:numCache>
            </c:numRef>
          </c:val>
          <c:smooth val="0"/>
          <c:extLst>
            <c:ext xmlns:c16="http://schemas.microsoft.com/office/drawing/2014/chart" uri="{C3380CC4-5D6E-409C-BE32-E72D297353CC}">
              <c16:uniqueId val="{00000003-95CC-469D-B7B3-E63D1FFF2468}"/>
            </c:ext>
          </c:extLst>
        </c:ser>
        <c:ser>
          <c:idx val="4"/>
          <c:order val="4"/>
          <c:tx>
            <c:v>Kvinnor 75+</c:v>
          </c:tx>
          <c:spPr>
            <a:ln w="28575" cap="rnd">
              <a:solidFill>
                <a:schemeClr val="accent2"/>
              </a:solidFill>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'5.25'!$I$66:$I$85</c:f>
              <c:numCache>
                <c:formatCode>#,##0.0</c:formatCode>
                <c:ptCount val="20"/>
                <c:pt idx="0">
                  <c:v>12.2</c:v>
                </c:pt>
                <c:pt idx="1">
                  <c:v>16.399999999999999</c:v>
                </c:pt>
                <c:pt idx="2">
                  <c:v>11.9</c:v>
                </c:pt>
                <c:pt idx="3">
                  <c:v>11.5</c:v>
                </c:pt>
                <c:pt idx="4">
                  <c:v>10.9</c:v>
                </c:pt>
                <c:pt idx="5">
                  <c:v>12.3</c:v>
                </c:pt>
                <c:pt idx="6">
                  <c:v>11.7</c:v>
                </c:pt>
                <c:pt idx="7">
                  <c:v>9.6999999999999993</c:v>
                </c:pt>
                <c:pt idx="8">
                  <c:v>9.6999999999999993</c:v>
                </c:pt>
                <c:pt idx="9">
                  <c:v>10.6</c:v>
                </c:pt>
                <c:pt idx="10">
                  <c:v>9.1999999999999993</c:v>
                </c:pt>
                <c:pt idx="11">
                  <c:v>9.1999999999999993</c:v>
                </c:pt>
                <c:pt idx="12">
                  <c:v>10.6</c:v>
                </c:pt>
                <c:pt idx="13">
                  <c:v>12.7</c:v>
                </c:pt>
                <c:pt idx="14">
                  <c:v>12.1</c:v>
                </c:pt>
                <c:pt idx="15">
                  <c:v>9.8000000000000007</c:v>
                </c:pt>
                <c:pt idx="16">
                  <c:v>11.9</c:v>
                </c:pt>
                <c:pt idx="17">
                  <c:v>11.5</c:v>
                </c:pt>
                <c:pt idx="18">
                  <c:v>11.2</c:v>
                </c:pt>
                <c:pt idx="19">
                  <c:v>10.3</c:v>
                </c:pt>
              </c:numCache>
            </c:numRef>
          </c:val>
          <c:smooth val="0"/>
          <c:extLst>
            <c:ext xmlns:c16="http://schemas.microsoft.com/office/drawing/2014/chart" uri="{C3380CC4-5D6E-409C-BE32-E72D297353CC}">
              <c16:uniqueId val="{00000004-95CC-469D-B7B3-E63D1FFF2468}"/>
            </c:ext>
          </c:extLst>
        </c:ser>
        <c:ser>
          <c:idx val="5"/>
          <c:order val="5"/>
          <c:tx>
            <c:v>Män 15-29</c:v>
          </c:tx>
          <c:spPr>
            <a:ln w="28575" cap="rnd">
              <a:solidFill>
                <a:schemeClr val="accent4"/>
              </a:solidFill>
              <a:prstDash val="dash"/>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'5.25'!$L$66:$L$85</c:f>
              <c:numCache>
                <c:formatCode>#,##0.0</c:formatCode>
                <c:ptCount val="20"/>
                <c:pt idx="0">
                  <c:v>16.899999999999999</c:v>
                </c:pt>
                <c:pt idx="1">
                  <c:v>17.7</c:v>
                </c:pt>
                <c:pt idx="2">
                  <c:v>20.5</c:v>
                </c:pt>
                <c:pt idx="3">
                  <c:v>17</c:v>
                </c:pt>
                <c:pt idx="4">
                  <c:v>19.600000000000001</c:v>
                </c:pt>
                <c:pt idx="5">
                  <c:v>16.899999999999999</c:v>
                </c:pt>
                <c:pt idx="6">
                  <c:v>15.6</c:v>
                </c:pt>
                <c:pt idx="7">
                  <c:v>19.2</c:v>
                </c:pt>
                <c:pt idx="8">
                  <c:v>21</c:v>
                </c:pt>
                <c:pt idx="9">
                  <c:v>20.3</c:v>
                </c:pt>
                <c:pt idx="10">
                  <c:v>19.899999999999999</c:v>
                </c:pt>
                <c:pt idx="11">
                  <c:v>19.399999999999999</c:v>
                </c:pt>
                <c:pt idx="12">
                  <c:v>20.6</c:v>
                </c:pt>
                <c:pt idx="13">
                  <c:v>21.9</c:v>
                </c:pt>
                <c:pt idx="14">
                  <c:v>21.7</c:v>
                </c:pt>
                <c:pt idx="15">
                  <c:v>19.7</c:v>
                </c:pt>
                <c:pt idx="16">
                  <c:v>17.7</c:v>
                </c:pt>
                <c:pt idx="17">
                  <c:v>21</c:v>
                </c:pt>
                <c:pt idx="18">
                  <c:v>19.8</c:v>
                </c:pt>
                <c:pt idx="19">
                  <c:v>20.7</c:v>
                </c:pt>
              </c:numCache>
            </c:numRef>
          </c:val>
          <c:smooth val="0"/>
          <c:extLst>
            <c:ext xmlns:c16="http://schemas.microsoft.com/office/drawing/2014/chart" uri="{C3380CC4-5D6E-409C-BE32-E72D297353CC}">
              <c16:uniqueId val="{00000005-95CC-469D-B7B3-E63D1FFF2468}"/>
            </c:ext>
          </c:extLst>
        </c:ser>
        <c:ser>
          <c:idx val="6"/>
          <c:order val="6"/>
          <c:tx>
            <c:v>Män 30-44</c:v>
          </c:tx>
          <c:spPr>
            <a:ln w="28575" cap="rnd">
              <a:solidFill>
                <a:schemeClr val="bg2"/>
              </a:solidFill>
              <a:prstDash val="dash"/>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'5.25'!$M$66:$M$85</c:f>
              <c:numCache>
                <c:formatCode>#,##0.0</c:formatCode>
                <c:ptCount val="20"/>
                <c:pt idx="0">
                  <c:v>25.1</c:v>
                </c:pt>
                <c:pt idx="1">
                  <c:v>30.5</c:v>
                </c:pt>
                <c:pt idx="2">
                  <c:v>26.9</c:v>
                </c:pt>
                <c:pt idx="3">
                  <c:v>25.1</c:v>
                </c:pt>
                <c:pt idx="4">
                  <c:v>23.3</c:v>
                </c:pt>
                <c:pt idx="5">
                  <c:v>23</c:v>
                </c:pt>
                <c:pt idx="6">
                  <c:v>23.5</c:v>
                </c:pt>
                <c:pt idx="7">
                  <c:v>22.9</c:v>
                </c:pt>
                <c:pt idx="8">
                  <c:v>23.3</c:v>
                </c:pt>
                <c:pt idx="9">
                  <c:v>25.1</c:v>
                </c:pt>
                <c:pt idx="10">
                  <c:v>20</c:v>
                </c:pt>
                <c:pt idx="11">
                  <c:v>23</c:v>
                </c:pt>
                <c:pt idx="12">
                  <c:v>21.2</c:v>
                </c:pt>
                <c:pt idx="13">
                  <c:v>23.7</c:v>
                </c:pt>
                <c:pt idx="14">
                  <c:v>24.5</c:v>
                </c:pt>
                <c:pt idx="15">
                  <c:v>24.1</c:v>
                </c:pt>
                <c:pt idx="16">
                  <c:v>25.4</c:v>
                </c:pt>
                <c:pt idx="17">
                  <c:v>22.8</c:v>
                </c:pt>
                <c:pt idx="18">
                  <c:v>25.7</c:v>
                </c:pt>
                <c:pt idx="19">
                  <c:v>23.2</c:v>
                </c:pt>
              </c:numCache>
            </c:numRef>
          </c:val>
          <c:smooth val="0"/>
          <c:extLst>
            <c:ext xmlns:c16="http://schemas.microsoft.com/office/drawing/2014/chart" uri="{C3380CC4-5D6E-409C-BE32-E72D297353CC}">
              <c16:uniqueId val="{00000006-95CC-469D-B7B3-E63D1FFF2468}"/>
            </c:ext>
          </c:extLst>
        </c:ser>
        <c:ser>
          <c:idx val="7"/>
          <c:order val="7"/>
          <c:tx>
            <c:v>Män 45-59</c:v>
          </c:tx>
          <c:spPr>
            <a:ln w="28575" cap="rnd">
              <a:solidFill>
                <a:schemeClr val="accent1"/>
              </a:solidFill>
              <a:prstDash val="dash"/>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'5.25'!$N$66:$N$85</c:f>
              <c:numCache>
                <c:formatCode>#,##0.0</c:formatCode>
                <c:ptCount val="20"/>
                <c:pt idx="0">
                  <c:v>28.9</c:v>
                </c:pt>
                <c:pt idx="1">
                  <c:v>33.799999999999997</c:v>
                </c:pt>
                <c:pt idx="2">
                  <c:v>36.200000000000003</c:v>
                </c:pt>
                <c:pt idx="3">
                  <c:v>32.200000000000003</c:v>
                </c:pt>
                <c:pt idx="4">
                  <c:v>32.700000000000003</c:v>
                </c:pt>
                <c:pt idx="5">
                  <c:v>35.4</c:v>
                </c:pt>
                <c:pt idx="6">
                  <c:v>32.5</c:v>
                </c:pt>
                <c:pt idx="7">
                  <c:v>36.299999999999997</c:v>
                </c:pt>
                <c:pt idx="8">
                  <c:v>32.700000000000003</c:v>
                </c:pt>
                <c:pt idx="9">
                  <c:v>36.200000000000003</c:v>
                </c:pt>
                <c:pt idx="10">
                  <c:v>34.1</c:v>
                </c:pt>
                <c:pt idx="11">
                  <c:v>30.6</c:v>
                </c:pt>
                <c:pt idx="12">
                  <c:v>34.6</c:v>
                </c:pt>
                <c:pt idx="13">
                  <c:v>32.200000000000003</c:v>
                </c:pt>
                <c:pt idx="14">
                  <c:v>27.3</c:v>
                </c:pt>
                <c:pt idx="15">
                  <c:v>35.299999999999997</c:v>
                </c:pt>
                <c:pt idx="16">
                  <c:v>27.7</c:v>
                </c:pt>
                <c:pt idx="17">
                  <c:v>27.9</c:v>
                </c:pt>
                <c:pt idx="18">
                  <c:v>26.9</c:v>
                </c:pt>
                <c:pt idx="19">
                  <c:v>27.3</c:v>
                </c:pt>
              </c:numCache>
            </c:numRef>
          </c:val>
          <c:smooth val="0"/>
          <c:extLst>
            <c:ext xmlns:c16="http://schemas.microsoft.com/office/drawing/2014/chart" uri="{C3380CC4-5D6E-409C-BE32-E72D297353CC}">
              <c16:uniqueId val="{00000007-95CC-469D-B7B3-E63D1FFF2468}"/>
            </c:ext>
          </c:extLst>
        </c:ser>
        <c:ser>
          <c:idx val="8"/>
          <c:order val="8"/>
          <c:tx>
            <c:v>Män 60-74</c:v>
          </c:tx>
          <c:spPr>
            <a:ln w="28575" cap="rnd">
              <a:solidFill>
                <a:schemeClr val="accent3"/>
              </a:solidFill>
              <a:prstDash val="dash"/>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'5.25'!$O$66:$O$85</c:f>
              <c:numCache>
                <c:formatCode>#,##0.0</c:formatCode>
                <c:ptCount val="20"/>
                <c:pt idx="0">
                  <c:v>30.8</c:v>
                </c:pt>
                <c:pt idx="1">
                  <c:v>33.6</c:v>
                </c:pt>
                <c:pt idx="2">
                  <c:v>33.5</c:v>
                </c:pt>
                <c:pt idx="3">
                  <c:v>29.5</c:v>
                </c:pt>
                <c:pt idx="4">
                  <c:v>31.7</c:v>
                </c:pt>
                <c:pt idx="5">
                  <c:v>33</c:v>
                </c:pt>
                <c:pt idx="6">
                  <c:v>33.700000000000003</c:v>
                </c:pt>
                <c:pt idx="7">
                  <c:v>27.5</c:v>
                </c:pt>
                <c:pt idx="8">
                  <c:v>31.5</c:v>
                </c:pt>
                <c:pt idx="9">
                  <c:v>29.7</c:v>
                </c:pt>
                <c:pt idx="10">
                  <c:v>31.2</c:v>
                </c:pt>
                <c:pt idx="11">
                  <c:v>25.5</c:v>
                </c:pt>
                <c:pt idx="12">
                  <c:v>30.9</c:v>
                </c:pt>
                <c:pt idx="13">
                  <c:v>31.9</c:v>
                </c:pt>
                <c:pt idx="14">
                  <c:v>27.8</c:v>
                </c:pt>
                <c:pt idx="15">
                  <c:v>26.4</c:v>
                </c:pt>
                <c:pt idx="16">
                  <c:v>27.4</c:v>
                </c:pt>
                <c:pt idx="17">
                  <c:v>26.9</c:v>
                </c:pt>
                <c:pt idx="18">
                  <c:v>29</c:v>
                </c:pt>
                <c:pt idx="19">
                  <c:v>27.9</c:v>
                </c:pt>
              </c:numCache>
            </c:numRef>
          </c:val>
          <c:smooth val="0"/>
          <c:extLst>
            <c:ext xmlns:c16="http://schemas.microsoft.com/office/drawing/2014/chart" uri="{C3380CC4-5D6E-409C-BE32-E72D297353CC}">
              <c16:uniqueId val="{00000008-95CC-469D-B7B3-E63D1FFF2468}"/>
            </c:ext>
          </c:extLst>
        </c:ser>
        <c:ser>
          <c:idx val="9"/>
          <c:order val="9"/>
          <c:tx>
            <c:v>Män 75+</c:v>
          </c:tx>
          <c:spPr>
            <a:ln w="28575" cap="rnd">
              <a:solidFill>
                <a:schemeClr val="accent2"/>
              </a:solidFill>
              <a:prstDash val="dash"/>
              <a:round/>
            </a:ln>
            <a:effectLst/>
          </c:spPr>
          <c:marker>
            <c:symbol val="none"/>
          </c:marker>
          <c:cat>
            <c:numRef>
              <c:f>'5.25'!$B$66:$B$85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'5.25'!$P$66:$P$85</c:f>
              <c:numCache>
                <c:formatCode>#,##0.0</c:formatCode>
                <c:ptCount val="20"/>
                <c:pt idx="0">
                  <c:v>46.2</c:v>
                </c:pt>
                <c:pt idx="1">
                  <c:v>46.5</c:v>
                </c:pt>
                <c:pt idx="2">
                  <c:v>40.1</c:v>
                </c:pt>
                <c:pt idx="3">
                  <c:v>39.299999999999997</c:v>
                </c:pt>
                <c:pt idx="4">
                  <c:v>37.5</c:v>
                </c:pt>
                <c:pt idx="5">
                  <c:v>42.1</c:v>
                </c:pt>
                <c:pt idx="6">
                  <c:v>40</c:v>
                </c:pt>
                <c:pt idx="7">
                  <c:v>36</c:v>
                </c:pt>
                <c:pt idx="8">
                  <c:v>38.299999999999997</c:v>
                </c:pt>
                <c:pt idx="9">
                  <c:v>37.6</c:v>
                </c:pt>
                <c:pt idx="10">
                  <c:v>34.200000000000003</c:v>
                </c:pt>
                <c:pt idx="11">
                  <c:v>30.4</c:v>
                </c:pt>
                <c:pt idx="12">
                  <c:v>36.700000000000003</c:v>
                </c:pt>
                <c:pt idx="13">
                  <c:v>38.700000000000003</c:v>
                </c:pt>
                <c:pt idx="14">
                  <c:v>39.799999999999997</c:v>
                </c:pt>
                <c:pt idx="15">
                  <c:v>37.4</c:v>
                </c:pt>
                <c:pt idx="16">
                  <c:v>30.8</c:v>
                </c:pt>
                <c:pt idx="17">
                  <c:v>38.1</c:v>
                </c:pt>
                <c:pt idx="18">
                  <c:v>31.1</c:v>
                </c:pt>
                <c:pt idx="19">
                  <c:v>32.4</c:v>
                </c:pt>
              </c:numCache>
            </c:numRef>
          </c:val>
          <c:smooth val="0"/>
          <c:extLst>
            <c:ext xmlns:c16="http://schemas.microsoft.com/office/drawing/2014/chart" uri="{C3380CC4-5D6E-409C-BE32-E72D297353CC}">
              <c16:uniqueId val="{00000009-95CC-469D-B7B3-E63D1FFF2468}"/>
            </c:ext>
          </c:extLst>
        </c:ser>
        <c:dLbls>
          <c:showLegendKey val="0"/>
          <c:showVal val="0"/>
          <c:showCatName val="0"/>
          <c:showSerName val="0"/>
          <c:showPercent val="0"/>
          <c:showBubbleSize val="0"/>
        </c:dLbls>
        <c:smooth val="0"/>
        <c:axId val="819788408"/>
        <c:axId val="819788736"/>
      </c:lineChart>
      <c:catAx>
        <c:axId val="8197884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9788736"/>
        <c:crosses val="autoZero"/>
        <c:auto val="1"/>
        <c:lblAlgn val="ctr"/>
        <c:lblOffset val="100"/>
        <c:noMultiLvlLbl val="0"/>
      </c:catAx>
      <c:valAx>
        <c:axId val="819788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97884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effectLst/>
              </a:rPr>
              <a:t>Alkoholrelaterad dödlighet - kvinnor</a:t>
            </a:r>
            <a:r>
              <a:rPr lang="sv-SE" sz="1400" b="0" i="0" u="none" strike="noStrike" baseline="0"/>
              <a:t> </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'5.26'!$C$5:$C$6</c:f>
              <c:strCache>
                <c:ptCount val="2"/>
                <c:pt idx="0">
                  <c:v>Kvinnor</c:v>
                </c:pt>
                <c:pt idx="1">
                  <c:v>Förgymnasial</c:v>
                </c:pt>
              </c:strCache>
            </c:strRef>
          </c:tx>
          <c:spPr>
            <a:ln w="28575" cap="rnd">
              <a:solidFill>
                <a:schemeClr val="accent1"/>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'5.26'!$C$7:$C$26</c:f>
              <c:numCache>
                <c:formatCode>#####0.0</c:formatCode>
                <c:ptCount val="20"/>
                <c:pt idx="0">
                  <c:v>23.1</c:v>
                </c:pt>
                <c:pt idx="1">
                  <c:v>24</c:v>
                </c:pt>
                <c:pt idx="2">
                  <c:v>26.4</c:v>
                </c:pt>
                <c:pt idx="3">
                  <c:v>27</c:v>
                </c:pt>
                <c:pt idx="4">
                  <c:v>27</c:v>
                </c:pt>
                <c:pt idx="5">
                  <c:v>30.5</c:v>
                </c:pt>
                <c:pt idx="6">
                  <c:v>28.2</c:v>
                </c:pt>
                <c:pt idx="7">
                  <c:v>29.2</c:v>
                </c:pt>
                <c:pt idx="8">
                  <c:v>30.9</c:v>
                </c:pt>
                <c:pt idx="9">
                  <c:v>26.8</c:v>
                </c:pt>
                <c:pt idx="10">
                  <c:v>22.8</c:v>
                </c:pt>
                <c:pt idx="11">
                  <c:v>26.4</c:v>
                </c:pt>
                <c:pt idx="12">
                  <c:v>26.4</c:v>
                </c:pt>
                <c:pt idx="13">
                  <c:v>31.3</c:v>
                </c:pt>
                <c:pt idx="14">
                  <c:v>30.1</c:v>
                </c:pt>
                <c:pt idx="15">
                  <c:v>32.4</c:v>
                </c:pt>
                <c:pt idx="16">
                  <c:v>29.9</c:v>
                </c:pt>
                <c:pt idx="17">
                  <c:v>31.8</c:v>
                </c:pt>
                <c:pt idx="18">
                  <c:v>33</c:v>
                </c:pt>
                <c:pt idx="19">
                  <c:v>28.6</c:v>
                </c:pt>
              </c:numCache>
            </c:numRef>
          </c:val>
          <c:smooth val="0"/>
          <c:extLst>
            <c:ext xmlns:c16="http://schemas.microsoft.com/office/drawing/2014/chart" uri="{C3380CC4-5D6E-409C-BE32-E72D297353CC}">
              <c16:uniqueId val="{00000000-85AC-43BF-B472-1D09881BA946}"/>
            </c:ext>
          </c:extLst>
        </c:ser>
        <c:ser>
          <c:idx val="1"/>
          <c:order val="1"/>
          <c:tx>
            <c:strRef>
              <c:f>'5.26'!$D$5:$D$6</c:f>
              <c:strCache>
                <c:ptCount val="2"/>
                <c:pt idx="0">
                  <c:v>Kvinnor</c:v>
                </c:pt>
                <c:pt idx="1">
                  <c:v>Gymnasial</c:v>
                </c:pt>
              </c:strCache>
            </c:strRef>
          </c:tx>
          <c:spPr>
            <a:ln w="28575" cap="rnd">
              <a:solidFill>
                <a:schemeClr val="accent2"/>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'5.26'!$D$7:$D$26</c:f>
              <c:numCache>
                <c:formatCode>#####0.0</c:formatCode>
                <c:ptCount val="20"/>
                <c:pt idx="0">
                  <c:v>15.4</c:v>
                </c:pt>
                <c:pt idx="1">
                  <c:v>15.9</c:v>
                </c:pt>
                <c:pt idx="2">
                  <c:v>14.9</c:v>
                </c:pt>
                <c:pt idx="3">
                  <c:v>16.8</c:v>
                </c:pt>
                <c:pt idx="4">
                  <c:v>17</c:v>
                </c:pt>
                <c:pt idx="5">
                  <c:v>18.3</c:v>
                </c:pt>
                <c:pt idx="6">
                  <c:v>16.600000000000001</c:v>
                </c:pt>
                <c:pt idx="7">
                  <c:v>20.8</c:v>
                </c:pt>
                <c:pt idx="8">
                  <c:v>17.100000000000001</c:v>
                </c:pt>
                <c:pt idx="9">
                  <c:v>17.8</c:v>
                </c:pt>
                <c:pt idx="10">
                  <c:v>16.5</c:v>
                </c:pt>
                <c:pt idx="11">
                  <c:v>15.2</c:v>
                </c:pt>
                <c:pt idx="12">
                  <c:v>17.600000000000001</c:v>
                </c:pt>
                <c:pt idx="13">
                  <c:v>16.7</c:v>
                </c:pt>
                <c:pt idx="14">
                  <c:v>18.7</c:v>
                </c:pt>
                <c:pt idx="15">
                  <c:v>18.399999999999999</c:v>
                </c:pt>
                <c:pt idx="16">
                  <c:v>20.3</c:v>
                </c:pt>
                <c:pt idx="17">
                  <c:v>21</c:v>
                </c:pt>
                <c:pt idx="18">
                  <c:v>19.8</c:v>
                </c:pt>
                <c:pt idx="19">
                  <c:v>19</c:v>
                </c:pt>
              </c:numCache>
            </c:numRef>
          </c:val>
          <c:smooth val="0"/>
          <c:extLst>
            <c:ext xmlns:c16="http://schemas.microsoft.com/office/drawing/2014/chart" uri="{C3380CC4-5D6E-409C-BE32-E72D297353CC}">
              <c16:uniqueId val="{00000001-85AC-43BF-B472-1D09881BA946}"/>
            </c:ext>
          </c:extLst>
        </c:ser>
        <c:ser>
          <c:idx val="2"/>
          <c:order val="2"/>
          <c:tx>
            <c:strRef>
              <c:f>'5.26'!$E$5:$E$6</c:f>
              <c:strCache>
                <c:ptCount val="2"/>
                <c:pt idx="0">
                  <c:v>Kvinnor</c:v>
                </c:pt>
                <c:pt idx="1">
                  <c:v>Eftergymnasial</c:v>
                </c:pt>
              </c:strCache>
            </c:strRef>
          </c:tx>
          <c:spPr>
            <a:ln w="28575" cap="rnd">
              <a:solidFill>
                <a:schemeClr val="accent3"/>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'5.26'!$E$7:$E$26</c:f>
              <c:numCache>
                <c:formatCode>#####0.0</c:formatCode>
                <c:ptCount val="20"/>
                <c:pt idx="0">
                  <c:v>8.1999999999999993</c:v>
                </c:pt>
                <c:pt idx="1">
                  <c:v>7.5</c:v>
                </c:pt>
                <c:pt idx="2">
                  <c:v>7.4</c:v>
                </c:pt>
                <c:pt idx="3">
                  <c:v>5.4</c:v>
                </c:pt>
                <c:pt idx="4">
                  <c:v>8</c:v>
                </c:pt>
                <c:pt idx="5">
                  <c:v>9.1999999999999993</c:v>
                </c:pt>
                <c:pt idx="6">
                  <c:v>9.3000000000000007</c:v>
                </c:pt>
                <c:pt idx="7">
                  <c:v>8</c:v>
                </c:pt>
                <c:pt idx="8">
                  <c:v>9</c:v>
                </c:pt>
                <c:pt idx="9">
                  <c:v>7.7</c:v>
                </c:pt>
                <c:pt idx="10">
                  <c:v>7</c:v>
                </c:pt>
                <c:pt idx="11">
                  <c:v>6.7</c:v>
                </c:pt>
                <c:pt idx="12">
                  <c:v>8.5</c:v>
                </c:pt>
                <c:pt idx="13">
                  <c:v>6.4</c:v>
                </c:pt>
                <c:pt idx="14">
                  <c:v>8.5</c:v>
                </c:pt>
                <c:pt idx="15">
                  <c:v>7.4</c:v>
                </c:pt>
                <c:pt idx="16">
                  <c:v>6</c:v>
                </c:pt>
                <c:pt idx="17">
                  <c:v>5.9</c:v>
                </c:pt>
                <c:pt idx="18">
                  <c:v>6.4</c:v>
                </c:pt>
                <c:pt idx="19">
                  <c:v>7.6</c:v>
                </c:pt>
              </c:numCache>
            </c:numRef>
          </c:val>
          <c:smooth val="0"/>
          <c:extLst>
            <c:ext xmlns:c16="http://schemas.microsoft.com/office/drawing/2014/chart" uri="{C3380CC4-5D6E-409C-BE32-E72D297353CC}">
              <c16:uniqueId val="{00000002-85AC-43BF-B472-1D09881BA946}"/>
            </c:ext>
          </c:extLst>
        </c:ser>
        <c:dLbls>
          <c:showLegendKey val="0"/>
          <c:showVal val="0"/>
          <c:showCatName val="0"/>
          <c:showSerName val="0"/>
          <c:showPercent val="0"/>
          <c:showBubbleSize val="0"/>
        </c:dLbls>
        <c:smooth val="0"/>
        <c:axId val="1945311151"/>
        <c:axId val="879996319"/>
      </c:lineChart>
      <c:catAx>
        <c:axId val="194531115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9996319"/>
        <c:crosses val="autoZero"/>
        <c:auto val="1"/>
        <c:lblAlgn val="ctr"/>
        <c:lblOffset val="100"/>
        <c:noMultiLvlLbl val="0"/>
      </c:catAx>
      <c:valAx>
        <c:axId val="8799963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31115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sz="1400" b="0" i="0" u="none" strike="noStrike" baseline="0">
                <a:effectLst/>
              </a:rPr>
              <a:t>Alkoholrelaterad dödlighet - män</a:t>
            </a:r>
            <a:r>
              <a:rPr lang="sv-SE" sz="1400" b="0" i="0" u="none" strike="noStrike" baseline="0"/>
              <a:t> </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'5.26'!$F$5:$F$6</c:f>
              <c:strCache>
                <c:ptCount val="2"/>
                <c:pt idx="0">
                  <c:v>Män</c:v>
                </c:pt>
                <c:pt idx="1">
                  <c:v>Förgymnasial</c:v>
                </c:pt>
              </c:strCache>
            </c:strRef>
          </c:tx>
          <c:spPr>
            <a:ln w="28575" cap="rnd">
              <a:solidFill>
                <a:schemeClr val="accent1"/>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'5.26'!$F$7:$F$26</c:f>
              <c:numCache>
                <c:formatCode>#####0.0</c:formatCode>
                <c:ptCount val="20"/>
                <c:pt idx="0">
                  <c:v>99.5</c:v>
                </c:pt>
                <c:pt idx="1">
                  <c:v>99.4</c:v>
                </c:pt>
                <c:pt idx="2">
                  <c:v>97.3</c:v>
                </c:pt>
                <c:pt idx="3">
                  <c:v>106.2</c:v>
                </c:pt>
                <c:pt idx="4">
                  <c:v>106</c:v>
                </c:pt>
                <c:pt idx="5">
                  <c:v>107.4</c:v>
                </c:pt>
                <c:pt idx="6">
                  <c:v>102</c:v>
                </c:pt>
                <c:pt idx="7">
                  <c:v>108.3</c:v>
                </c:pt>
                <c:pt idx="8">
                  <c:v>105.4</c:v>
                </c:pt>
                <c:pt idx="9">
                  <c:v>106.1</c:v>
                </c:pt>
                <c:pt idx="10">
                  <c:v>101.8</c:v>
                </c:pt>
                <c:pt idx="11">
                  <c:v>93.1</c:v>
                </c:pt>
                <c:pt idx="12">
                  <c:v>98.5</c:v>
                </c:pt>
                <c:pt idx="13">
                  <c:v>94.3</c:v>
                </c:pt>
                <c:pt idx="14">
                  <c:v>99.9</c:v>
                </c:pt>
                <c:pt idx="15">
                  <c:v>93.1</c:v>
                </c:pt>
                <c:pt idx="16">
                  <c:v>86.1</c:v>
                </c:pt>
                <c:pt idx="17">
                  <c:v>93.2</c:v>
                </c:pt>
                <c:pt idx="18">
                  <c:v>98.3</c:v>
                </c:pt>
                <c:pt idx="19">
                  <c:v>85.3</c:v>
                </c:pt>
              </c:numCache>
            </c:numRef>
          </c:val>
          <c:smooth val="0"/>
          <c:extLst>
            <c:ext xmlns:c16="http://schemas.microsoft.com/office/drawing/2014/chart" uri="{C3380CC4-5D6E-409C-BE32-E72D297353CC}">
              <c16:uniqueId val="{00000000-C28C-4556-BF0B-94E2F58EBAB6}"/>
            </c:ext>
          </c:extLst>
        </c:ser>
        <c:ser>
          <c:idx val="1"/>
          <c:order val="1"/>
          <c:tx>
            <c:strRef>
              <c:f>'5.26'!$G$5:$G$6</c:f>
              <c:strCache>
                <c:ptCount val="2"/>
                <c:pt idx="0">
                  <c:v>Män</c:v>
                </c:pt>
                <c:pt idx="1">
                  <c:v>Gymnasial</c:v>
                </c:pt>
              </c:strCache>
            </c:strRef>
          </c:tx>
          <c:spPr>
            <a:ln w="28575" cap="rnd">
              <a:solidFill>
                <a:schemeClr val="accent2"/>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'5.26'!$G$7:$G$26</c:f>
              <c:numCache>
                <c:formatCode>#####0.0</c:formatCode>
                <c:ptCount val="20"/>
                <c:pt idx="0">
                  <c:v>52.2</c:v>
                </c:pt>
                <c:pt idx="1">
                  <c:v>60.3</c:v>
                </c:pt>
                <c:pt idx="2">
                  <c:v>59.6</c:v>
                </c:pt>
                <c:pt idx="3">
                  <c:v>60.1</c:v>
                </c:pt>
                <c:pt idx="4">
                  <c:v>63.7</c:v>
                </c:pt>
                <c:pt idx="5">
                  <c:v>64.8</c:v>
                </c:pt>
                <c:pt idx="6">
                  <c:v>60.7</c:v>
                </c:pt>
                <c:pt idx="7">
                  <c:v>63.6</c:v>
                </c:pt>
                <c:pt idx="8">
                  <c:v>65.2</c:v>
                </c:pt>
                <c:pt idx="9">
                  <c:v>60.8</c:v>
                </c:pt>
                <c:pt idx="10">
                  <c:v>58</c:v>
                </c:pt>
                <c:pt idx="11">
                  <c:v>55.9</c:v>
                </c:pt>
                <c:pt idx="12">
                  <c:v>55.6</c:v>
                </c:pt>
                <c:pt idx="13">
                  <c:v>49.8</c:v>
                </c:pt>
                <c:pt idx="14">
                  <c:v>55.3</c:v>
                </c:pt>
                <c:pt idx="15">
                  <c:v>57.5</c:v>
                </c:pt>
                <c:pt idx="16">
                  <c:v>55.2</c:v>
                </c:pt>
                <c:pt idx="17">
                  <c:v>54.2</c:v>
                </c:pt>
                <c:pt idx="18">
                  <c:v>54.8</c:v>
                </c:pt>
                <c:pt idx="19">
                  <c:v>57.4</c:v>
                </c:pt>
              </c:numCache>
            </c:numRef>
          </c:val>
          <c:smooth val="0"/>
          <c:extLst>
            <c:ext xmlns:c16="http://schemas.microsoft.com/office/drawing/2014/chart" uri="{C3380CC4-5D6E-409C-BE32-E72D297353CC}">
              <c16:uniqueId val="{00000001-C28C-4556-BF0B-94E2F58EBAB6}"/>
            </c:ext>
          </c:extLst>
        </c:ser>
        <c:ser>
          <c:idx val="2"/>
          <c:order val="2"/>
          <c:tx>
            <c:strRef>
              <c:f>'5.26'!$H$5:$H$6</c:f>
              <c:strCache>
                <c:ptCount val="2"/>
                <c:pt idx="0">
                  <c:v>Män</c:v>
                </c:pt>
                <c:pt idx="1">
                  <c:v>Eftergymnasial</c:v>
                </c:pt>
              </c:strCache>
            </c:strRef>
          </c:tx>
          <c:spPr>
            <a:ln w="28575" cap="rnd">
              <a:solidFill>
                <a:schemeClr val="accent3"/>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'5.26'!$H$7:$H$26</c:f>
              <c:numCache>
                <c:formatCode>#####0.0</c:formatCode>
                <c:ptCount val="20"/>
                <c:pt idx="0">
                  <c:v>20</c:v>
                </c:pt>
                <c:pt idx="1">
                  <c:v>23.5</c:v>
                </c:pt>
                <c:pt idx="2">
                  <c:v>20.399999999999999</c:v>
                </c:pt>
                <c:pt idx="3">
                  <c:v>27</c:v>
                </c:pt>
                <c:pt idx="4">
                  <c:v>24.1</c:v>
                </c:pt>
                <c:pt idx="5">
                  <c:v>22.3</c:v>
                </c:pt>
                <c:pt idx="6">
                  <c:v>27.5</c:v>
                </c:pt>
                <c:pt idx="7">
                  <c:v>24.8</c:v>
                </c:pt>
                <c:pt idx="8">
                  <c:v>24.2</c:v>
                </c:pt>
                <c:pt idx="9">
                  <c:v>24.9</c:v>
                </c:pt>
                <c:pt idx="10">
                  <c:v>21.4</c:v>
                </c:pt>
                <c:pt idx="11">
                  <c:v>21.7</c:v>
                </c:pt>
                <c:pt idx="12">
                  <c:v>23.1</c:v>
                </c:pt>
                <c:pt idx="13">
                  <c:v>18.2</c:v>
                </c:pt>
                <c:pt idx="14">
                  <c:v>21.7</c:v>
                </c:pt>
                <c:pt idx="15">
                  <c:v>23.9</c:v>
                </c:pt>
                <c:pt idx="16">
                  <c:v>24.9</c:v>
                </c:pt>
                <c:pt idx="17">
                  <c:v>20.6</c:v>
                </c:pt>
                <c:pt idx="18">
                  <c:v>21</c:v>
                </c:pt>
                <c:pt idx="19">
                  <c:v>21.2</c:v>
                </c:pt>
              </c:numCache>
            </c:numRef>
          </c:val>
          <c:smooth val="0"/>
          <c:extLst>
            <c:ext xmlns:c16="http://schemas.microsoft.com/office/drawing/2014/chart" uri="{C3380CC4-5D6E-409C-BE32-E72D297353CC}">
              <c16:uniqueId val="{00000002-C28C-4556-BF0B-94E2F58EBAB6}"/>
            </c:ext>
          </c:extLst>
        </c:ser>
        <c:dLbls>
          <c:showLegendKey val="0"/>
          <c:showVal val="0"/>
          <c:showCatName val="0"/>
          <c:showSerName val="0"/>
          <c:showPercent val="0"/>
          <c:showBubbleSize val="0"/>
        </c:dLbls>
        <c:smooth val="0"/>
        <c:axId val="1599498895"/>
        <c:axId val="85239375"/>
      </c:lineChart>
      <c:catAx>
        <c:axId val="159949889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39375"/>
        <c:crosses val="autoZero"/>
        <c:auto val="1"/>
        <c:lblAlgn val="ctr"/>
        <c:lblOffset val="100"/>
        <c:noMultiLvlLbl val="0"/>
      </c:catAx>
      <c:valAx>
        <c:axId val="852393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949889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Alkoholrelaterad dödlighet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'5.26'!$C$5:$C$6</c:f>
              <c:strCache>
                <c:ptCount val="2"/>
                <c:pt idx="0">
                  <c:v>Kvinnor</c:v>
                </c:pt>
                <c:pt idx="1">
                  <c:v>Förgymnasial</c:v>
                </c:pt>
              </c:strCache>
            </c:strRef>
          </c:tx>
          <c:spPr>
            <a:ln w="28575" cap="rnd">
              <a:solidFill>
                <a:schemeClr val="accent1"/>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'5.26'!$C$7:$C$26</c:f>
              <c:numCache>
                <c:formatCode>#####0.0</c:formatCode>
                <c:ptCount val="20"/>
                <c:pt idx="0">
                  <c:v>23.1</c:v>
                </c:pt>
                <c:pt idx="1">
                  <c:v>24</c:v>
                </c:pt>
                <c:pt idx="2">
                  <c:v>26.4</c:v>
                </c:pt>
                <c:pt idx="3">
                  <c:v>27</c:v>
                </c:pt>
                <c:pt idx="4">
                  <c:v>27</c:v>
                </c:pt>
                <c:pt idx="5">
                  <c:v>30.5</c:v>
                </c:pt>
                <c:pt idx="6">
                  <c:v>28.2</c:v>
                </c:pt>
                <c:pt idx="7">
                  <c:v>29.2</c:v>
                </c:pt>
                <c:pt idx="8">
                  <c:v>30.9</c:v>
                </c:pt>
                <c:pt idx="9">
                  <c:v>26.8</c:v>
                </c:pt>
                <c:pt idx="10">
                  <c:v>22.8</c:v>
                </c:pt>
                <c:pt idx="11">
                  <c:v>26.4</c:v>
                </c:pt>
                <c:pt idx="12">
                  <c:v>26.4</c:v>
                </c:pt>
                <c:pt idx="13">
                  <c:v>31.3</c:v>
                </c:pt>
                <c:pt idx="14">
                  <c:v>30.1</c:v>
                </c:pt>
                <c:pt idx="15">
                  <c:v>32.4</c:v>
                </c:pt>
                <c:pt idx="16">
                  <c:v>29.9</c:v>
                </c:pt>
                <c:pt idx="17">
                  <c:v>31.8</c:v>
                </c:pt>
                <c:pt idx="18">
                  <c:v>33</c:v>
                </c:pt>
                <c:pt idx="19">
                  <c:v>28.6</c:v>
                </c:pt>
              </c:numCache>
            </c:numRef>
          </c:val>
          <c:smooth val="0"/>
          <c:extLst>
            <c:ext xmlns:c16="http://schemas.microsoft.com/office/drawing/2014/chart" uri="{C3380CC4-5D6E-409C-BE32-E72D297353CC}">
              <c16:uniqueId val="{00000000-E755-4F75-A787-48F7B6861A87}"/>
            </c:ext>
          </c:extLst>
        </c:ser>
        <c:ser>
          <c:idx val="1"/>
          <c:order val="1"/>
          <c:tx>
            <c:strRef>
              <c:f>'5.26'!$D$5:$D$6</c:f>
              <c:strCache>
                <c:ptCount val="2"/>
                <c:pt idx="0">
                  <c:v>Kvinnor</c:v>
                </c:pt>
                <c:pt idx="1">
                  <c:v>Gymnasial</c:v>
                </c:pt>
              </c:strCache>
            </c:strRef>
          </c:tx>
          <c:spPr>
            <a:ln w="28575" cap="rnd">
              <a:solidFill>
                <a:schemeClr val="accent2"/>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'5.26'!$D$7:$D$26</c:f>
              <c:numCache>
                <c:formatCode>#####0.0</c:formatCode>
                <c:ptCount val="20"/>
                <c:pt idx="0">
                  <c:v>15.4</c:v>
                </c:pt>
                <c:pt idx="1">
                  <c:v>15.9</c:v>
                </c:pt>
                <c:pt idx="2">
                  <c:v>14.9</c:v>
                </c:pt>
                <c:pt idx="3">
                  <c:v>16.8</c:v>
                </c:pt>
                <c:pt idx="4">
                  <c:v>17</c:v>
                </c:pt>
                <c:pt idx="5">
                  <c:v>18.3</c:v>
                </c:pt>
                <c:pt idx="6">
                  <c:v>16.600000000000001</c:v>
                </c:pt>
                <c:pt idx="7">
                  <c:v>20.8</c:v>
                </c:pt>
                <c:pt idx="8">
                  <c:v>17.100000000000001</c:v>
                </c:pt>
                <c:pt idx="9">
                  <c:v>17.8</c:v>
                </c:pt>
                <c:pt idx="10">
                  <c:v>16.5</c:v>
                </c:pt>
                <c:pt idx="11">
                  <c:v>15.2</c:v>
                </c:pt>
                <c:pt idx="12">
                  <c:v>17.600000000000001</c:v>
                </c:pt>
                <c:pt idx="13">
                  <c:v>16.7</c:v>
                </c:pt>
                <c:pt idx="14">
                  <c:v>18.7</c:v>
                </c:pt>
                <c:pt idx="15">
                  <c:v>18.399999999999999</c:v>
                </c:pt>
                <c:pt idx="16">
                  <c:v>20.3</c:v>
                </c:pt>
                <c:pt idx="17">
                  <c:v>21</c:v>
                </c:pt>
                <c:pt idx="18">
                  <c:v>19.8</c:v>
                </c:pt>
                <c:pt idx="19">
                  <c:v>19</c:v>
                </c:pt>
              </c:numCache>
            </c:numRef>
          </c:val>
          <c:smooth val="0"/>
          <c:extLst>
            <c:ext xmlns:c16="http://schemas.microsoft.com/office/drawing/2014/chart" uri="{C3380CC4-5D6E-409C-BE32-E72D297353CC}">
              <c16:uniqueId val="{00000001-E755-4F75-A787-48F7B6861A87}"/>
            </c:ext>
          </c:extLst>
        </c:ser>
        <c:ser>
          <c:idx val="2"/>
          <c:order val="2"/>
          <c:tx>
            <c:strRef>
              <c:f>'5.26'!$E$5:$E$6</c:f>
              <c:strCache>
                <c:ptCount val="2"/>
                <c:pt idx="0">
                  <c:v>Kvinnor</c:v>
                </c:pt>
                <c:pt idx="1">
                  <c:v>Eftergymnasial</c:v>
                </c:pt>
              </c:strCache>
            </c:strRef>
          </c:tx>
          <c:spPr>
            <a:ln w="28575" cap="rnd">
              <a:solidFill>
                <a:schemeClr val="accent3"/>
              </a:solidFill>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'5.26'!$E$7:$E$26</c:f>
              <c:numCache>
                <c:formatCode>#####0.0</c:formatCode>
                <c:ptCount val="20"/>
                <c:pt idx="0">
                  <c:v>8.1999999999999993</c:v>
                </c:pt>
                <c:pt idx="1">
                  <c:v>7.5</c:v>
                </c:pt>
                <c:pt idx="2">
                  <c:v>7.4</c:v>
                </c:pt>
                <c:pt idx="3">
                  <c:v>5.4</c:v>
                </c:pt>
                <c:pt idx="4">
                  <c:v>8</c:v>
                </c:pt>
                <c:pt idx="5">
                  <c:v>9.1999999999999993</c:v>
                </c:pt>
                <c:pt idx="6">
                  <c:v>9.3000000000000007</c:v>
                </c:pt>
                <c:pt idx="7">
                  <c:v>8</c:v>
                </c:pt>
                <c:pt idx="8">
                  <c:v>9</c:v>
                </c:pt>
                <c:pt idx="9">
                  <c:v>7.7</c:v>
                </c:pt>
                <c:pt idx="10">
                  <c:v>7</c:v>
                </c:pt>
                <c:pt idx="11">
                  <c:v>6.7</c:v>
                </c:pt>
                <c:pt idx="12">
                  <c:v>8.5</c:v>
                </c:pt>
                <c:pt idx="13">
                  <c:v>6.4</c:v>
                </c:pt>
                <c:pt idx="14">
                  <c:v>8.5</c:v>
                </c:pt>
                <c:pt idx="15">
                  <c:v>7.4</c:v>
                </c:pt>
                <c:pt idx="16">
                  <c:v>6</c:v>
                </c:pt>
                <c:pt idx="17">
                  <c:v>5.9</c:v>
                </c:pt>
                <c:pt idx="18">
                  <c:v>6.4</c:v>
                </c:pt>
                <c:pt idx="19">
                  <c:v>7.6</c:v>
                </c:pt>
              </c:numCache>
            </c:numRef>
          </c:val>
          <c:smooth val="0"/>
          <c:extLst>
            <c:ext xmlns:c16="http://schemas.microsoft.com/office/drawing/2014/chart" uri="{C3380CC4-5D6E-409C-BE32-E72D297353CC}">
              <c16:uniqueId val="{00000002-E755-4F75-A787-48F7B6861A87}"/>
            </c:ext>
          </c:extLst>
        </c:ser>
        <c:ser>
          <c:idx val="3"/>
          <c:order val="3"/>
          <c:tx>
            <c:strRef>
              <c:f>'5.26'!$F$5:$F$6</c:f>
              <c:strCache>
                <c:ptCount val="2"/>
                <c:pt idx="0">
                  <c:v>Män</c:v>
                </c:pt>
                <c:pt idx="1">
                  <c:v>Förgymnasial</c:v>
                </c:pt>
              </c:strCache>
            </c:strRef>
          </c:tx>
          <c:spPr>
            <a:ln w="28575" cap="rnd">
              <a:solidFill>
                <a:schemeClr val="accent1"/>
              </a:solidFill>
              <a:prstDash val="dash"/>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'5.26'!$F$7:$F$26</c:f>
              <c:numCache>
                <c:formatCode>#####0.0</c:formatCode>
                <c:ptCount val="20"/>
                <c:pt idx="0">
                  <c:v>99.5</c:v>
                </c:pt>
                <c:pt idx="1">
                  <c:v>99.4</c:v>
                </c:pt>
                <c:pt idx="2">
                  <c:v>97.3</c:v>
                </c:pt>
                <c:pt idx="3">
                  <c:v>106.2</c:v>
                </c:pt>
                <c:pt idx="4">
                  <c:v>106</c:v>
                </c:pt>
                <c:pt idx="5">
                  <c:v>107.4</c:v>
                </c:pt>
                <c:pt idx="6">
                  <c:v>102</c:v>
                </c:pt>
                <c:pt idx="7">
                  <c:v>108.3</c:v>
                </c:pt>
                <c:pt idx="8">
                  <c:v>105.4</c:v>
                </c:pt>
                <c:pt idx="9">
                  <c:v>106.1</c:v>
                </c:pt>
                <c:pt idx="10">
                  <c:v>101.8</c:v>
                </c:pt>
                <c:pt idx="11">
                  <c:v>93.1</c:v>
                </c:pt>
                <c:pt idx="12">
                  <c:v>98.5</c:v>
                </c:pt>
                <c:pt idx="13">
                  <c:v>94.3</c:v>
                </c:pt>
                <c:pt idx="14">
                  <c:v>99.9</c:v>
                </c:pt>
                <c:pt idx="15">
                  <c:v>93.1</c:v>
                </c:pt>
                <c:pt idx="16">
                  <c:v>86.1</c:v>
                </c:pt>
                <c:pt idx="17">
                  <c:v>93.2</c:v>
                </c:pt>
                <c:pt idx="18">
                  <c:v>98.3</c:v>
                </c:pt>
                <c:pt idx="19">
                  <c:v>85.3</c:v>
                </c:pt>
              </c:numCache>
            </c:numRef>
          </c:val>
          <c:smooth val="0"/>
          <c:extLst>
            <c:ext xmlns:c16="http://schemas.microsoft.com/office/drawing/2014/chart" uri="{C3380CC4-5D6E-409C-BE32-E72D297353CC}">
              <c16:uniqueId val="{00000003-E755-4F75-A787-48F7B6861A87}"/>
            </c:ext>
          </c:extLst>
        </c:ser>
        <c:ser>
          <c:idx val="4"/>
          <c:order val="4"/>
          <c:tx>
            <c:strRef>
              <c:f>'5.26'!$G$5:$G$6</c:f>
              <c:strCache>
                <c:ptCount val="2"/>
                <c:pt idx="0">
                  <c:v>Män</c:v>
                </c:pt>
                <c:pt idx="1">
                  <c:v>Gymnasial</c:v>
                </c:pt>
              </c:strCache>
            </c:strRef>
          </c:tx>
          <c:spPr>
            <a:ln w="28575" cap="rnd">
              <a:solidFill>
                <a:schemeClr val="accent2"/>
              </a:solidFill>
              <a:prstDash val="dash"/>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'5.26'!$G$7:$G$26</c:f>
              <c:numCache>
                <c:formatCode>#####0.0</c:formatCode>
                <c:ptCount val="20"/>
                <c:pt idx="0">
                  <c:v>52.2</c:v>
                </c:pt>
                <c:pt idx="1">
                  <c:v>60.3</c:v>
                </c:pt>
                <c:pt idx="2">
                  <c:v>59.6</c:v>
                </c:pt>
                <c:pt idx="3">
                  <c:v>60.1</c:v>
                </c:pt>
                <c:pt idx="4">
                  <c:v>63.7</c:v>
                </c:pt>
                <c:pt idx="5">
                  <c:v>64.8</c:v>
                </c:pt>
                <c:pt idx="6">
                  <c:v>60.7</c:v>
                </c:pt>
                <c:pt idx="7">
                  <c:v>63.6</c:v>
                </c:pt>
                <c:pt idx="8">
                  <c:v>65.2</c:v>
                </c:pt>
                <c:pt idx="9">
                  <c:v>60.8</c:v>
                </c:pt>
                <c:pt idx="10">
                  <c:v>58</c:v>
                </c:pt>
                <c:pt idx="11">
                  <c:v>55.9</c:v>
                </c:pt>
                <c:pt idx="12">
                  <c:v>55.6</c:v>
                </c:pt>
                <c:pt idx="13">
                  <c:v>49.8</c:v>
                </c:pt>
                <c:pt idx="14">
                  <c:v>55.3</c:v>
                </c:pt>
                <c:pt idx="15">
                  <c:v>57.5</c:v>
                </c:pt>
                <c:pt idx="16">
                  <c:v>55.2</c:v>
                </c:pt>
                <c:pt idx="17">
                  <c:v>54.2</c:v>
                </c:pt>
                <c:pt idx="18">
                  <c:v>54.8</c:v>
                </c:pt>
                <c:pt idx="19">
                  <c:v>57.4</c:v>
                </c:pt>
              </c:numCache>
            </c:numRef>
          </c:val>
          <c:smooth val="0"/>
          <c:extLst>
            <c:ext xmlns:c16="http://schemas.microsoft.com/office/drawing/2014/chart" uri="{C3380CC4-5D6E-409C-BE32-E72D297353CC}">
              <c16:uniqueId val="{00000004-E755-4F75-A787-48F7B6861A87}"/>
            </c:ext>
          </c:extLst>
        </c:ser>
        <c:ser>
          <c:idx val="5"/>
          <c:order val="5"/>
          <c:tx>
            <c:strRef>
              <c:f>'5.26'!$H$5:$H$6</c:f>
              <c:strCache>
                <c:ptCount val="2"/>
                <c:pt idx="0">
                  <c:v>Män</c:v>
                </c:pt>
                <c:pt idx="1">
                  <c:v>Eftergymnasial</c:v>
                </c:pt>
              </c:strCache>
            </c:strRef>
          </c:tx>
          <c:spPr>
            <a:ln w="28575" cap="rnd">
              <a:solidFill>
                <a:schemeClr val="accent3"/>
              </a:solidFill>
              <a:prstDash val="dash"/>
              <a:round/>
            </a:ln>
            <a:effectLst/>
          </c:spPr>
          <c:marker>
            <c:symbol val="none"/>
          </c:marker>
          <c:cat>
            <c:numRef>
              <c:f>'5.26'!$B$7:$B$26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'5.26'!$H$7:$H$26</c:f>
              <c:numCache>
                <c:formatCode>#####0.0</c:formatCode>
                <c:ptCount val="20"/>
                <c:pt idx="0">
                  <c:v>20</c:v>
                </c:pt>
                <c:pt idx="1">
                  <c:v>23.5</c:v>
                </c:pt>
                <c:pt idx="2">
                  <c:v>20.399999999999999</c:v>
                </c:pt>
                <c:pt idx="3">
                  <c:v>27</c:v>
                </c:pt>
                <c:pt idx="4">
                  <c:v>24.1</c:v>
                </c:pt>
                <c:pt idx="5">
                  <c:v>22.3</c:v>
                </c:pt>
                <c:pt idx="6">
                  <c:v>27.5</c:v>
                </c:pt>
                <c:pt idx="7">
                  <c:v>24.8</c:v>
                </c:pt>
                <c:pt idx="8">
                  <c:v>24.2</c:v>
                </c:pt>
                <c:pt idx="9">
                  <c:v>24.9</c:v>
                </c:pt>
                <c:pt idx="10">
                  <c:v>21.4</c:v>
                </c:pt>
                <c:pt idx="11">
                  <c:v>21.7</c:v>
                </c:pt>
                <c:pt idx="12">
                  <c:v>23.1</c:v>
                </c:pt>
                <c:pt idx="13">
                  <c:v>18.2</c:v>
                </c:pt>
                <c:pt idx="14">
                  <c:v>21.7</c:v>
                </c:pt>
                <c:pt idx="15">
                  <c:v>23.9</c:v>
                </c:pt>
                <c:pt idx="16">
                  <c:v>24.9</c:v>
                </c:pt>
                <c:pt idx="17">
                  <c:v>20.6</c:v>
                </c:pt>
                <c:pt idx="18">
                  <c:v>21</c:v>
                </c:pt>
                <c:pt idx="19">
                  <c:v>21.2</c:v>
                </c:pt>
              </c:numCache>
            </c:numRef>
          </c:val>
          <c:smooth val="0"/>
          <c:extLst>
            <c:ext xmlns:c16="http://schemas.microsoft.com/office/drawing/2014/chart" uri="{C3380CC4-5D6E-409C-BE32-E72D297353CC}">
              <c16:uniqueId val="{00000005-E755-4F75-A787-48F7B6861A87}"/>
            </c:ext>
          </c:extLst>
        </c:ser>
        <c:dLbls>
          <c:showLegendKey val="0"/>
          <c:showVal val="0"/>
          <c:showCatName val="0"/>
          <c:showSerName val="0"/>
          <c:showPercent val="0"/>
          <c:showBubbleSize val="0"/>
        </c:dLbls>
        <c:smooth val="0"/>
        <c:axId val="881590008"/>
        <c:axId val="881594272"/>
      </c:lineChart>
      <c:catAx>
        <c:axId val="8815900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594272"/>
        <c:crosses val="autoZero"/>
        <c:auto val="1"/>
        <c:lblAlgn val="ctr"/>
        <c:lblOffset val="100"/>
        <c:noMultiLvlLbl val="0"/>
      </c:catAx>
      <c:valAx>
        <c:axId val="881594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59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Hjärt-kärlsjukdomar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'5.26'!$C$5:$C$6</c:f>
              <c:strCache>
                <c:ptCount val="2"/>
                <c:pt idx="0">
                  <c:v>Kvinnor</c:v>
                </c:pt>
                <c:pt idx="1">
                  <c:v>Förgymnasial</c:v>
                </c:pt>
              </c:strCache>
            </c:strRef>
          </c:tx>
          <c:spPr>
            <a:ln w="28575" cap="rnd">
              <a:solidFill>
                <a:schemeClr val="accent1"/>
              </a:solidFill>
              <a:round/>
            </a:ln>
            <a:effectLst/>
          </c:spPr>
          <c:marker>
            <c:symbol val="none"/>
          </c:marker>
          <c:cat>
            <c:numRef>
              <c:f>'5.26'!$B$47:$B$66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'5.26'!$C$47:$C$66</c:f>
              <c:numCache>
                <c:formatCode>#####0.0</c:formatCode>
                <c:ptCount val="20"/>
                <c:pt idx="0">
                  <c:v>497.7</c:v>
                </c:pt>
                <c:pt idx="1">
                  <c:v>487.2</c:v>
                </c:pt>
                <c:pt idx="2">
                  <c:v>481.1</c:v>
                </c:pt>
                <c:pt idx="3">
                  <c:v>452.4</c:v>
                </c:pt>
                <c:pt idx="4">
                  <c:v>433.9</c:v>
                </c:pt>
                <c:pt idx="5">
                  <c:v>402.4</c:v>
                </c:pt>
                <c:pt idx="6">
                  <c:v>412.1</c:v>
                </c:pt>
                <c:pt idx="7">
                  <c:v>379.7</c:v>
                </c:pt>
                <c:pt idx="8">
                  <c:v>378.6</c:v>
                </c:pt>
                <c:pt idx="9">
                  <c:v>368</c:v>
                </c:pt>
                <c:pt idx="10">
                  <c:v>350.4</c:v>
                </c:pt>
                <c:pt idx="11">
                  <c:v>340.9</c:v>
                </c:pt>
                <c:pt idx="12">
                  <c:v>332.2</c:v>
                </c:pt>
                <c:pt idx="13">
                  <c:v>332.5</c:v>
                </c:pt>
                <c:pt idx="14">
                  <c:v>304.8</c:v>
                </c:pt>
                <c:pt idx="15">
                  <c:v>302.2</c:v>
                </c:pt>
                <c:pt idx="16">
                  <c:v>305</c:v>
                </c:pt>
                <c:pt idx="17">
                  <c:v>298.60000000000002</c:v>
                </c:pt>
                <c:pt idx="18">
                  <c:v>296.8</c:v>
                </c:pt>
                <c:pt idx="19">
                  <c:v>272.5</c:v>
                </c:pt>
              </c:numCache>
            </c:numRef>
          </c:val>
          <c:smooth val="0"/>
          <c:extLst>
            <c:ext xmlns:c16="http://schemas.microsoft.com/office/drawing/2014/chart" uri="{C3380CC4-5D6E-409C-BE32-E72D297353CC}">
              <c16:uniqueId val="{00000000-97CA-4249-B4E4-9212E6A39942}"/>
            </c:ext>
          </c:extLst>
        </c:ser>
        <c:ser>
          <c:idx val="1"/>
          <c:order val="1"/>
          <c:tx>
            <c:strRef>
              <c:f>'5.26'!$D$5:$D$6</c:f>
              <c:strCache>
                <c:ptCount val="2"/>
                <c:pt idx="0">
                  <c:v>Kvinnor</c:v>
                </c:pt>
                <c:pt idx="1">
                  <c:v>Gymnasial</c:v>
                </c:pt>
              </c:strCache>
            </c:strRef>
          </c:tx>
          <c:spPr>
            <a:ln w="28575" cap="rnd">
              <a:solidFill>
                <a:schemeClr val="accent2"/>
              </a:solidFill>
              <a:round/>
            </a:ln>
            <a:effectLst/>
          </c:spPr>
          <c:marker>
            <c:symbol val="none"/>
          </c:marker>
          <c:cat>
            <c:numRef>
              <c:f>'5.26'!$B$47:$B$66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'5.26'!$D$47:$D$66</c:f>
              <c:numCache>
                <c:formatCode>#####0.0</c:formatCode>
                <c:ptCount val="20"/>
                <c:pt idx="0">
                  <c:v>146.4</c:v>
                </c:pt>
                <c:pt idx="1">
                  <c:v>139.1</c:v>
                </c:pt>
                <c:pt idx="2">
                  <c:v>138.80000000000001</c:v>
                </c:pt>
                <c:pt idx="3">
                  <c:v>136.9</c:v>
                </c:pt>
                <c:pt idx="4">
                  <c:v>120.9</c:v>
                </c:pt>
                <c:pt idx="5">
                  <c:v>116.9</c:v>
                </c:pt>
                <c:pt idx="6">
                  <c:v>116.7</c:v>
                </c:pt>
                <c:pt idx="7">
                  <c:v>115.8</c:v>
                </c:pt>
                <c:pt idx="8">
                  <c:v>112.1</c:v>
                </c:pt>
                <c:pt idx="9">
                  <c:v>116.1</c:v>
                </c:pt>
                <c:pt idx="10">
                  <c:v>111.7</c:v>
                </c:pt>
                <c:pt idx="11">
                  <c:v>111.2</c:v>
                </c:pt>
                <c:pt idx="12">
                  <c:v>117.6</c:v>
                </c:pt>
                <c:pt idx="13">
                  <c:v>120</c:v>
                </c:pt>
                <c:pt idx="14">
                  <c:v>119.9</c:v>
                </c:pt>
                <c:pt idx="15">
                  <c:v>122.5</c:v>
                </c:pt>
                <c:pt idx="16">
                  <c:v>120.5</c:v>
                </c:pt>
                <c:pt idx="17">
                  <c:v>122.8</c:v>
                </c:pt>
                <c:pt idx="18">
                  <c:v>127.8</c:v>
                </c:pt>
                <c:pt idx="19">
                  <c:v>116.8</c:v>
                </c:pt>
              </c:numCache>
            </c:numRef>
          </c:val>
          <c:smooth val="0"/>
          <c:extLst>
            <c:ext xmlns:c16="http://schemas.microsoft.com/office/drawing/2014/chart" uri="{C3380CC4-5D6E-409C-BE32-E72D297353CC}">
              <c16:uniqueId val="{00000001-97CA-4249-B4E4-9212E6A39942}"/>
            </c:ext>
          </c:extLst>
        </c:ser>
        <c:ser>
          <c:idx val="2"/>
          <c:order val="2"/>
          <c:tx>
            <c:strRef>
              <c:f>'5.26'!$E$5:$E$6</c:f>
              <c:strCache>
                <c:ptCount val="2"/>
                <c:pt idx="0">
                  <c:v>Kvinnor</c:v>
                </c:pt>
                <c:pt idx="1">
                  <c:v>Eftergymnasial</c:v>
                </c:pt>
              </c:strCache>
            </c:strRef>
          </c:tx>
          <c:spPr>
            <a:ln w="28575" cap="rnd">
              <a:solidFill>
                <a:schemeClr val="accent3"/>
              </a:solidFill>
              <a:round/>
            </a:ln>
            <a:effectLst/>
          </c:spPr>
          <c:marker>
            <c:symbol val="none"/>
          </c:marker>
          <c:cat>
            <c:numRef>
              <c:f>'5.26'!$B$47:$B$66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'5.26'!$E$47:$E$66</c:f>
              <c:numCache>
                <c:formatCode>#####0.0</c:formatCode>
                <c:ptCount val="20"/>
                <c:pt idx="0">
                  <c:v>57.5</c:v>
                </c:pt>
                <c:pt idx="1">
                  <c:v>55.2</c:v>
                </c:pt>
                <c:pt idx="2">
                  <c:v>57.8</c:v>
                </c:pt>
                <c:pt idx="3">
                  <c:v>54.9</c:v>
                </c:pt>
                <c:pt idx="4">
                  <c:v>48.6</c:v>
                </c:pt>
                <c:pt idx="5">
                  <c:v>48.1</c:v>
                </c:pt>
                <c:pt idx="6">
                  <c:v>48.4</c:v>
                </c:pt>
                <c:pt idx="7">
                  <c:v>49.1</c:v>
                </c:pt>
                <c:pt idx="8">
                  <c:v>46.2</c:v>
                </c:pt>
                <c:pt idx="9">
                  <c:v>45.9</c:v>
                </c:pt>
                <c:pt idx="10">
                  <c:v>43.7</c:v>
                </c:pt>
                <c:pt idx="11">
                  <c:v>37.799999999999997</c:v>
                </c:pt>
                <c:pt idx="12">
                  <c:v>47.2</c:v>
                </c:pt>
                <c:pt idx="13">
                  <c:v>44.9</c:v>
                </c:pt>
                <c:pt idx="14">
                  <c:v>45.4</c:v>
                </c:pt>
                <c:pt idx="15">
                  <c:v>50</c:v>
                </c:pt>
                <c:pt idx="16">
                  <c:v>48.5</c:v>
                </c:pt>
                <c:pt idx="17">
                  <c:v>45.7</c:v>
                </c:pt>
                <c:pt idx="18">
                  <c:v>49.4</c:v>
                </c:pt>
                <c:pt idx="19">
                  <c:v>42.6</c:v>
                </c:pt>
              </c:numCache>
            </c:numRef>
          </c:val>
          <c:smooth val="0"/>
          <c:extLst>
            <c:ext xmlns:c16="http://schemas.microsoft.com/office/drawing/2014/chart" uri="{C3380CC4-5D6E-409C-BE32-E72D297353CC}">
              <c16:uniqueId val="{00000002-97CA-4249-B4E4-9212E6A39942}"/>
            </c:ext>
          </c:extLst>
        </c:ser>
        <c:ser>
          <c:idx val="3"/>
          <c:order val="3"/>
          <c:tx>
            <c:strRef>
              <c:f>'5.26'!$F$5:$F$6</c:f>
              <c:strCache>
                <c:ptCount val="2"/>
                <c:pt idx="0">
                  <c:v>Män</c:v>
                </c:pt>
                <c:pt idx="1">
                  <c:v>Förgymnasial</c:v>
                </c:pt>
              </c:strCache>
            </c:strRef>
          </c:tx>
          <c:spPr>
            <a:ln w="28575" cap="rnd">
              <a:solidFill>
                <a:schemeClr val="accent1"/>
              </a:solidFill>
              <a:prstDash val="dash"/>
              <a:round/>
            </a:ln>
            <a:effectLst/>
          </c:spPr>
          <c:marker>
            <c:symbol val="none"/>
          </c:marker>
          <c:cat>
            <c:numRef>
              <c:f>'5.26'!$B$47:$B$66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'5.26'!$F$47:$F$66</c:f>
              <c:numCache>
                <c:formatCode>#####0.0</c:formatCode>
                <c:ptCount val="20"/>
                <c:pt idx="0">
                  <c:v>802</c:v>
                </c:pt>
                <c:pt idx="1">
                  <c:v>753.6</c:v>
                </c:pt>
                <c:pt idx="2">
                  <c:v>721.4</c:v>
                </c:pt>
                <c:pt idx="3">
                  <c:v>706.8</c:v>
                </c:pt>
                <c:pt idx="4">
                  <c:v>661.1</c:v>
                </c:pt>
                <c:pt idx="5">
                  <c:v>635</c:v>
                </c:pt>
                <c:pt idx="6">
                  <c:v>620.20000000000005</c:v>
                </c:pt>
                <c:pt idx="7">
                  <c:v>588.4</c:v>
                </c:pt>
                <c:pt idx="8">
                  <c:v>588.1</c:v>
                </c:pt>
                <c:pt idx="9">
                  <c:v>557.1</c:v>
                </c:pt>
                <c:pt idx="10">
                  <c:v>534.4</c:v>
                </c:pt>
                <c:pt idx="11">
                  <c:v>548.70000000000005</c:v>
                </c:pt>
                <c:pt idx="12">
                  <c:v>526.20000000000005</c:v>
                </c:pt>
                <c:pt idx="13">
                  <c:v>500.1</c:v>
                </c:pt>
                <c:pt idx="14">
                  <c:v>495.9</c:v>
                </c:pt>
                <c:pt idx="15">
                  <c:v>487.7</c:v>
                </c:pt>
                <c:pt idx="16">
                  <c:v>487.7</c:v>
                </c:pt>
                <c:pt idx="17">
                  <c:v>457.6</c:v>
                </c:pt>
                <c:pt idx="18">
                  <c:v>463.2</c:v>
                </c:pt>
                <c:pt idx="19">
                  <c:v>405.3</c:v>
                </c:pt>
              </c:numCache>
            </c:numRef>
          </c:val>
          <c:smooth val="0"/>
          <c:extLst>
            <c:ext xmlns:c16="http://schemas.microsoft.com/office/drawing/2014/chart" uri="{C3380CC4-5D6E-409C-BE32-E72D297353CC}">
              <c16:uniqueId val="{00000003-97CA-4249-B4E4-9212E6A39942}"/>
            </c:ext>
          </c:extLst>
        </c:ser>
        <c:ser>
          <c:idx val="4"/>
          <c:order val="4"/>
          <c:tx>
            <c:strRef>
              <c:f>'5.26'!$G$5:$G$6</c:f>
              <c:strCache>
                <c:ptCount val="2"/>
                <c:pt idx="0">
                  <c:v>Män</c:v>
                </c:pt>
                <c:pt idx="1">
                  <c:v>Gymnasial</c:v>
                </c:pt>
              </c:strCache>
            </c:strRef>
          </c:tx>
          <c:spPr>
            <a:ln w="28575" cap="rnd">
              <a:solidFill>
                <a:schemeClr val="accent2"/>
              </a:solidFill>
              <a:prstDash val="dash"/>
              <a:round/>
            </a:ln>
            <a:effectLst/>
          </c:spPr>
          <c:marker>
            <c:symbol val="none"/>
          </c:marker>
          <c:cat>
            <c:numRef>
              <c:f>'5.26'!$B$47:$B$66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'5.26'!$G$47:$G$66</c:f>
              <c:numCache>
                <c:formatCode>#####0.0</c:formatCode>
                <c:ptCount val="20"/>
                <c:pt idx="0">
                  <c:v>305.10000000000002</c:v>
                </c:pt>
                <c:pt idx="1">
                  <c:v>292.8</c:v>
                </c:pt>
                <c:pt idx="2">
                  <c:v>279.7</c:v>
                </c:pt>
                <c:pt idx="3">
                  <c:v>272.8</c:v>
                </c:pt>
                <c:pt idx="4">
                  <c:v>246.2</c:v>
                </c:pt>
                <c:pt idx="5">
                  <c:v>250.8</c:v>
                </c:pt>
                <c:pt idx="6">
                  <c:v>238.7</c:v>
                </c:pt>
                <c:pt idx="7">
                  <c:v>245.9</c:v>
                </c:pt>
                <c:pt idx="8">
                  <c:v>228.3</c:v>
                </c:pt>
                <c:pt idx="9">
                  <c:v>226.7</c:v>
                </c:pt>
                <c:pt idx="10">
                  <c:v>222.4</c:v>
                </c:pt>
                <c:pt idx="11">
                  <c:v>213.8</c:v>
                </c:pt>
                <c:pt idx="12">
                  <c:v>219.5</c:v>
                </c:pt>
                <c:pt idx="13">
                  <c:v>222.9</c:v>
                </c:pt>
                <c:pt idx="14">
                  <c:v>222.8</c:v>
                </c:pt>
                <c:pt idx="15">
                  <c:v>227.4</c:v>
                </c:pt>
                <c:pt idx="16">
                  <c:v>224.6</c:v>
                </c:pt>
                <c:pt idx="17">
                  <c:v>225.3</c:v>
                </c:pt>
                <c:pt idx="18">
                  <c:v>220.4</c:v>
                </c:pt>
                <c:pt idx="19">
                  <c:v>205.7</c:v>
                </c:pt>
              </c:numCache>
            </c:numRef>
          </c:val>
          <c:smooth val="0"/>
          <c:extLst>
            <c:ext xmlns:c16="http://schemas.microsoft.com/office/drawing/2014/chart" uri="{C3380CC4-5D6E-409C-BE32-E72D297353CC}">
              <c16:uniqueId val="{00000004-97CA-4249-B4E4-9212E6A39942}"/>
            </c:ext>
          </c:extLst>
        </c:ser>
        <c:ser>
          <c:idx val="5"/>
          <c:order val="5"/>
          <c:tx>
            <c:strRef>
              <c:f>'5.26'!$H$5:$H$6</c:f>
              <c:strCache>
                <c:ptCount val="2"/>
                <c:pt idx="0">
                  <c:v>Män</c:v>
                </c:pt>
                <c:pt idx="1">
                  <c:v>Eftergymnasial</c:v>
                </c:pt>
              </c:strCache>
            </c:strRef>
          </c:tx>
          <c:spPr>
            <a:ln w="28575" cap="rnd">
              <a:solidFill>
                <a:schemeClr val="accent3"/>
              </a:solidFill>
              <a:prstDash val="dash"/>
              <a:round/>
            </a:ln>
            <a:effectLst/>
          </c:spPr>
          <c:marker>
            <c:symbol val="none"/>
          </c:marker>
          <c:cat>
            <c:numRef>
              <c:f>'5.26'!$B$47:$B$66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'5.26'!$H$47:$H$66</c:f>
              <c:numCache>
                <c:formatCode>#####0.0</c:formatCode>
                <c:ptCount val="20"/>
                <c:pt idx="0">
                  <c:v>167.1</c:v>
                </c:pt>
                <c:pt idx="1">
                  <c:v>171.1</c:v>
                </c:pt>
                <c:pt idx="2">
                  <c:v>160.4</c:v>
                </c:pt>
                <c:pt idx="3">
                  <c:v>161.69999999999999</c:v>
                </c:pt>
                <c:pt idx="4">
                  <c:v>152.6</c:v>
                </c:pt>
                <c:pt idx="5">
                  <c:v>149.9</c:v>
                </c:pt>
                <c:pt idx="6">
                  <c:v>142.69999999999999</c:v>
                </c:pt>
                <c:pt idx="7">
                  <c:v>137.80000000000001</c:v>
                </c:pt>
                <c:pt idx="8">
                  <c:v>135.6</c:v>
                </c:pt>
                <c:pt idx="9">
                  <c:v>123.7</c:v>
                </c:pt>
                <c:pt idx="10">
                  <c:v>126.4</c:v>
                </c:pt>
                <c:pt idx="11">
                  <c:v>123.5</c:v>
                </c:pt>
                <c:pt idx="12">
                  <c:v>126.2</c:v>
                </c:pt>
                <c:pt idx="13">
                  <c:v>126.4</c:v>
                </c:pt>
                <c:pt idx="14">
                  <c:v>121</c:v>
                </c:pt>
                <c:pt idx="15">
                  <c:v>116.4</c:v>
                </c:pt>
                <c:pt idx="16">
                  <c:v>121.8</c:v>
                </c:pt>
                <c:pt idx="17">
                  <c:v>108.8</c:v>
                </c:pt>
                <c:pt idx="18">
                  <c:v>122.9</c:v>
                </c:pt>
                <c:pt idx="19">
                  <c:v>110.1</c:v>
                </c:pt>
              </c:numCache>
            </c:numRef>
          </c:val>
          <c:smooth val="0"/>
          <c:extLst>
            <c:ext xmlns:c16="http://schemas.microsoft.com/office/drawing/2014/chart" uri="{C3380CC4-5D6E-409C-BE32-E72D297353CC}">
              <c16:uniqueId val="{00000005-97CA-4249-B4E4-9212E6A39942}"/>
            </c:ext>
          </c:extLst>
        </c:ser>
        <c:dLbls>
          <c:showLegendKey val="0"/>
          <c:showVal val="0"/>
          <c:showCatName val="0"/>
          <c:showSerName val="0"/>
          <c:showPercent val="0"/>
          <c:showBubbleSize val="0"/>
        </c:dLbls>
        <c:smooth val="0"/>
        <c:axId val="1185977720"/>
        <c:axId val="1185984280"/>
      </c:lineChart>
      <c:catAx>
        <c:axId val="118597772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5984280"/>
        <c:crosses val="autoZero"/>
        <c:auto val="1"/>
        <c:lblAlgn val="ctr"/>
        <c:lblOffset val="100"/>
        <c:noMultiLvlLbl val="0"/>
      </c:catAx>
      <c:valAx>
        <c:axId val="11859842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5977720"/>
        <c:crosses val="autoZero"/>
        <c:crossBetween val="between"/>
      </c:valAx>
      <c:spPr>
        <a:noFill/>
        <a:ln>
          <a:noFill/>
        </a:ln>
        <a:effectLst/>
      </c:spPr>
    </c:plotArea>
    <c:legend>
      <c:legendPos val="t"/>
      <c:layout>
        <c:manualLayout>
          <c:xMode val="edge"/>
          <c:yMode val="edge"/>
          <c:x val="0.20344283212460712"/>
          <c:y val="0.11619971181688864"/>
          <c:w val="0.68531481558849294"/>
          <c:h val="0.116506424273672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Självmord eller skadehändelse med oklar avsikt</a:t>
            </a:r>
          </a:p>
        </c:rich>
      </c:tx>
      <c:layout>
        <c:manualLayout>
          <c:xMode val="edge"/>
          <c:yMode val="edge"/>
          <c:x val="0.26762489044697635"/>
          <c:y val="1.49887560725115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'5.26'!$C$5:$C$6</c:f>
              <c:strCache>
                <c:ptCount val="2"/>
                <c:pt idx="0">
                  <c:v>Kvinnor</c:v>
                </c:pt>
                <c:pt idx="1">
                  <c:v>Förgymnasial</c:v>
                </c:pt>
              </c:strCache>
            </c:strRef>
          </c:tx>
          <c:spPr>
            <a:ln w="28575" cap="rnd">
              <a:solidFill>
                <a:schemeClr val="accent1"/>
              </a:solidFill>
              <a:round/>
            </a:ln>
            <a:effectLst/>
          </c:spPr>
          <c:marker>
            <c:symbol val="none"/>
          </c:marker>
          <c:cat>
            <c:numRef>
              <c:f>'5.26'!$B$67:$B$86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'5.26'!$C$67:$C$86</c:f>
              <c:numCache>
                <c:formatCode>#####0.0</c:formatCode>
                <c:ptCount val="20"/>
                <c:pt idx="0">
                  <c:v>16.899999999999999</c:v>
                </c:pt>
                <c:pt idx="1">
                  <c:v>20</c:v>
                </c:pt>
                <c:pt idx="2">
                  <c:v>15.2</c:v>
                </c:pt>
                <c:pt idx="3">
                  <c:v>12.2</c:v>
                </c:pt>
                <c:pt idx="4">
                  <c:v>13.4</c:v>
                </c:pt>
                <c:pt idx="5">
                  <c:v>16.7</c:v>
                </c:pt>
                <c:pt idx="6">
                  <c:v>13.4</c:v>
                </c:pt>
                <c:pt idx="7">
                  <c:v>15.1</c:v>
                </c:pt>
                <c:pt idx="8">
                  <c:v>17.399999999999999</c:v>
                </c:pt>
                <c:pt idx="9">
                  <c:v>14.2</c:v>
                </c:pt>
                <c:pt idx="10">
                  <c:v>16.600000000000001</c:v>
                </c:pt>
                <c:pt idx="11">
                  <c:v>13.5</c:v>
                </c:pt>
                <c:pt idx="12">
                  <c:v>14.7</c:v>
                </c:pt>
                <c:pt idx="13">
                  <c:v>19.899999999999999</c:v>
                </c:pt>
                <c:pt idx="14">
                  <c:v>18.600000000000001</c:v>
                </c:pt>
                <c:pt idx="15">
                  <c:v>14.7</c:v>
                </c:pt>
                <c:pt idx="16">
                  <c:v>15.4</c:v>
                </c:pt>
                <c:pt idx="17">
                  <c:v>18.2</c:v>
                </c:pt>
                <c:pt idx="18">
                  <c:v>15.9</c:v>
                </c:pt>
                <c:pt idx="19">
                  <c:v>15.3</c:v>
                </c:pt>
              </c:numCache>
            </c:numRef>
          </c:val>
          <c:smooth val="0"/>
          <c:extLst>
            <c:ext xmlns:c16="http://schemas.microsoft.com/office/drawing/2014/chart" uri="{C3380CC4-5D6E-409C-BE32-E72D297353CC}">
              <c16:uniqueId val="{00000000-1AE2-462D-A03A-697054686659}"/>
            </c:ext>
          </c:extLst>
        </c:ser>
        <c:ser>
          <c:idx val="1"/>
          <c:order val="1"/>
          <c:tx>
            <c:strRef>
              <c:f>'5.26'!$D$5:$D$6</c:f>
              <c:strCache>
                <c:ptCount val="2"/>
                <c:pt idx="0">
                  <c:v>Kvinnor</c:v>
                </c:pt>
                <c:pt idx="1">
                  <c:v>Gymnasial</c:v>
                </c:pt>
              </c:strCache>
            </c:strRef>
          </c:tx>
          <c:spPr>
            <a:ln w="28575" cap="rnd">
              <a:solidFill>
                <a:schemeClr val="accent2"/>
              </a:solidFill>
              <a:round/>
            </a:ln>
            <a:effectLst/>
          </c:spPr>
          <c:marker>
            <c:symbol val="none"/>
          </c:marker>
          <c:cat>
            <c:numRef>
              <c:f>'5.26'!$B$67:$B$86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'5.26'!$D$67:$D$86</c:f>
              <c:numCache>
                <c:formatCode>#####0.0</c:formatCode>
                <c:ptCount val="20"/>
                <c:pt idx="0">
                  <c:v>13.7</c:v>
                </c:pt>
                <c:pt idx="1">
                  <c:v>14.7</c:v>
                </c:pt>
                <c:pt idx="2">
                  <c:v>11.8</c:v>
                </c:pt>
                <c:pt idx="3">
                  <c:v>12.7</c:v>
                </c:pt>
                <c:pt idx="4">
                  <c:v>11.1</c:v>
                </c:pt>
                <c:pt idx="5">
                  <c:v>15.4</c:v>
                </c:pt>
                <c:pt idx="6">
                  <c:v>14.3</c:v>
                </c:pt>
                <c:pt idx="7">
                  <c:v>13.2</c:v>
                </c:pt>
                <c:pt idx="8">
                  <c:v>11.4</c:v>
                </c:pt>
                <c:pt idx="9">
                  <c:v>15.2</c:v>
                </c:pt>
                <c:pt idx="10">
                  <c:v>13.6</c:v>
                </c:pt>
                <c:pt idx="11">
                  <c:v>12.9</c:v>
                </c:pt>
                <c:pt idx="12">
                  <c:v>15.3</c:v>
                </c:pt>
                <c:pt idx="13">
                  <c:v>14.3</c:v>
                </c:pt>
                <c:pt idx="14">
                  <c:v>13.8</c:v>
                </c:pt>
                <c:pt idx="15">
                  <c:v>13.8</c:v>
                </c:pt>
                <c:pt idx="16">
                  <c:v>13.9</c:v>
                </c:pt>
                <c:pt idx="17">
                  <c:v>13.3</c:v>
                </c:pt>
                <c:pt idx="18">
                  <c:v>14.4</c:v>
                </c:pt>
                <c:pt idx="19">
                  <c:v>14.2</c:v>
                </c:pt>
              </c:numCache>
            </c:numRef>
          </c:val>
          <c:smooth val="0"/>
          <c:extLst>
            <c:ext xmlns:c16="http://schemas.microsoft.com/office/drawing/2014/chart" uri="{C3380CC4-5D6E-409C-BE32-E72D297353CC}">
              <c16:uniqueId val="{00000001-1AE2-462D-A03A-697054686659}"/>
            </c:ext>
          </c:extLst>
        </c:ser>
        <c:ser>
          <c:idx val="2"/>
          <c:order val="2"/>
          <c:tx>
            <c:strRef>
              <c:f>'5.26'!$E$5:$E$6</c:f>
              <c:strCache>
                <c:ptCount val="2"/>
                <c:pt idx="0">
                  <c:v>Kvinnor</c:v>
                </c:pt>
                <c:pt idx="1">
                  <c:v>Eftergymnasial</c:v>
                </c:pt>
              </c:strCache>
            </c:strRef>
          </c:tx>
          <c:spPr>
            <a:ln w="28575" cap="rnd">
              <a:solidFill>
                <a:schemeClr val="accent3"/>
              </a:solidFill>
              <a:round/>
            </a:ln>
            <a:effectLst/>
          </c:spPr>
          <c:marker>
            <c:symbol val="none"/>
          </c:marker>
          <c:cat>
            <c:numRef>
              <c:f>'5.26'!$B$67:$B$86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'5.26'!$E$67:$E$86</c:f>
              <c:numCache>
                <c:formatCode>#####0.0</c:formatCode>
                <c:ptCount val="20"/>
                <c:pt idx="0">
                  <c:v>11.2</c:v>
                </c:pt>
                <c:pt idx="1">
                  <c:v>11.4</c:v>
                </c:pt>
                <c:pt idx="2">
                  <c:v>9.9</c:v>
                </c:pt>
                <c:pt idx="3">
                  <c:v>8.9</c:v>
                </c:pt>
                <c:pt idx="4">
                  <c:v>9.8000000000000007</c:v>
                </c:pt>
                <c:pt idx="5">
                  <c:v>10.6</c:v>
                </c:pt>
                <c:pt idx="6">
                  <c:v>11.1</c:v>
                </c:pt>
                <c:pt idx="7">
                  <c:v>11.2</c:v>
                </c:pt>
                <c:pt idx="8">
                  <c:v>8.4</c:v>
                </c:pt>
                <c:pt idx="9">
                  <c:v>10.199999999999999</c:v>
                </c:pt>
                <c:pt idx="10">
                  <c:v>7.6</c:v>
                </c:pt>
                <c:pt idx="11">
                  <c:v>8.1999999999999993</c:v>
                </c:pt>
                <c:pt idx="12">
                  <c:v>10.6</c:v>
                </c:pt>
                <c:pt idx="13">
                  <c:v>9.1999999999999993</c:v>
                </c:pt>
                <c:pt idx="14">
                  <c:v>10.1</c:v>
                </c:pt>
                <c:pt idx="15">
                  <c:v>9.1</c:v>
                </c:pt>
                <c:pt idx="16">
                  <c:v>9.3000000000000007</c:v>
                </c:pt>
                <c:pt idx="17">
                  <c:v>8.4</c:v>
                </c:pt>
                <c:pt idx="18">
                  <c:v>7.5</c:v>
                </c:pt>
                <c:pt idx="19">
                  <c:v>9.8000000000000007</c:v>
                </c:pt>
              </c:numCache>
            </c:numRef>
          </c:val>
          <c:smooth val="0"/>
          <c:extLst>
            <c:ext xmlns:c16="http://schemas.microsoft.com/office/drawing/2014/chart" uri="{C3380CC4-5D6E-409C-BE32-E72D297353CC}">
              <c16:uniqueId val="{00000002-1AE2-462D-A03A-697054686659}"/>
            </c:ext>
          </c:extLst>
        </c:ser>
        <c:ser>
          <c:idx val="3"/>
          <c:order val="3"/>
          <c:tx>
            <c:strRef>
              <c:f>'5.26'!$F$5:$F$6</c:f>
              <c:strCache>
                <c:ptCount val="2"/>
                <c:pt idx="0">
                  <c:v>Män</c:v>
                </c:pt>
                <c:pt idx="1">
                  <c:v>Förgymnasial</c:v>
                </c:pt>
              </c:strCache>
            </c:strRef>
          </c:tx>
          <c:spPr>
            <a:ln w="28575" cap="rnd">
              <a:solidFill>
                <a:schemeClr val="accent1"/>
              </a:solidFill>
              <a:prstDash val="dash"/>
              <a:round/>
            </a:ln>
            <a:effectLst/>
          </c:spPr>
          <c:marker>
            <c:symbol val="none"/>
          </c:marker>
          <c:cat>
            <c:numRef>
              <c:f>'5.26'!$B$67:$B$86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'5.26'!$F$67:$F$86</c:f>
              <c:numCache>
                <c:formatCode>#####0.0</c:formatCode>
                <c:ptCount val="20"/>
                <c:pt idx="0">
                  <c:v>42.1</c:v>
                </c:pt>
                <c:pt idx="1">
                  <c:v>39.200000000000003</c:v>
                </c:pt>
                <c:pt idx="2">
                  <c:v>43</c:v>
                </c:pt>
                <c:pt idx="3">
                  <c:v>39.4</c:v>
                </c:pt>
                <c:pt idx="4">
                  <c:v>38.799999999999997</c:v>
                </c:pt>
                <c:pt idx="5">
                  <c:v>42.2</c:v>
                </c:pt>
                <c:pt idx="6">
                  <c:v>41.7</c:v>
                </c:pt>
                <c:pt idx="7">
                  <c:v>41.6</c:v>
                </c:pt>
                <c:pt idx="8">
                  <c:v>41.9</c:v>
                </c:pt>
                <c:pt idx="9">
                  <c:v>37.4</c:v>
                </c:pt>
                <c:pt idx="10">
                  <c:v>40.700000000000003</c:v>
                </c:pt>
                <c:pt idx="11">
                  <c:v>35.9</c:v>
                </c:pt>
                <c:pt idx="12">
                  <c:v>39.200000000000003</c:v>
                </c:pt>
                <c:pt idx="13">
                  <c:v>39.700000000000003</c:v>
                </c:pt>
                <c:pt idx="14">
                  <c:v>39.4</c:v>
                </c:pt>
                <c:pt idx="15">
                  <c:v>37.6</c:v>
                </c:pt>
                <c:pt idx="16">
                  <c:v>37.799999999999997</c:v>
                </c:pt>
                <c:pt idx="17">
                  <c:v>34.9</c:v>
                </c:pt>
                <c:pt idx="18">
                  <c:v>33.799999999999997</c:v>
                </c:pt>
                <c:pt idx="19">
                  <c:v>37.1</c:v>
                </c:pt>
              </c:numCache>
            </c:numRef>
          </c:val>
          <c:smooth val="0"/>
          <c:extLst>
            <c:ext xmlns:c16="http://schemas.microsoft.com/office/drawing/2014/chart" uri="{C3380CC4-5D6E-409C-BE32-E72D297353CC}">
              <c16:uniqueId val="{00000003-1AE2-462D-A03A-697054686659}"/>
            </c:ext>
          </c:extLst>
        </c:ser>
        <c:ser>
          <c:idx val="4"/>
          <c:order val="4"/>
          <c:tx>
            <c:strRef>
              <c:f>'5.26'!$G$5:$G$6</c:f>
              <c:strCache>
                <c:ptCount val="2"/>
                <c:pt idx="0">
                  <c:v>Män</c:v>
                </c:pt>
                <c:pt idx="1">
                  <c:v>Gymnasial</c:v>
                </c:pt>
              </c:strCache>
            </c:strRef>
          </c:tx>
          <c:spPr>
            <a:ln w="28575" cap="rnd">
              <a:solidFill>
                <a:schemeClr val="accent2"/>
              </a:solidFill>
              <a:prstDash val="dash"/>
              <a:round/>
            </a:ln>
            <a:effectLst/>
          </c:spPr>
          <c:marker>
            <c:symbol val="none"/>
          </c:marker>
          <c:cat>
            <c:numRef>
              <c:f>'5.26'!$B$67:$B$86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'5.26'!$G$67:$G$86</c:f>
              <c:numCache>
                <c:formatCode>#####0.0</c:formatCode>
                <c:ptCount val="20"/>
                <c:pt idx="0">
                  <c:v>25.6</c:v>
                </c:pt>
                <c:pt idx="1">
                  <c:v>35.6</c:v>
                </c:pt>
                <c:pt idx="2">
                  <c:v>32.9</c:v>
                </c:pt>
                <c:pt idx="3">
                  <c:v>28.9</c:v>
                </c:pt>
                <c:pt idx="4">
                  <c:v>31.3</c:v>
                </c:pt>
                <c:pt idx="5">
                  <c:v>31.3</c:v>
                </c:pt>
                <c:pt idx="6">
                  <c:v>31.4</c:v>
                </c:pt>
                <c:pt idx="7">
                  <c:v>30.1</c:v>
                </c:pt>
                <c:pt idx="8">
                  <c:v>31.5</c:v>
                </c:pt>
                <c:pt idx="9">
                  <c:v>33.200000000000003</c:v>
                </c:pt>
                <c:pt idx="10">
                  <c:v>29.8</c:v>
                </c:pt>
                <c:pt idx="11">
                  <c:v>28.4</c:v>
                </c:pt>
                <c:pt idx="12">
                  <c:v>31</c:v>
                </c:pt>
                <c:pt idx="13">
                  <c:v>33</c:v>
                </c:pt>
                <c:pt idx="14">
                  <c:v>29.4</c:v>
                </c:pt>
                <c:pt idx="15">
                  <c:v>33.6</c:v>
                </c:pt>
                <c:pt idx="16">
                  <c:v>29.7</c:v>
                </c:pt>
                <c:pt idx="17">
                  <c:v>30.6</c:v>
                </c:pt>
                <c:pt idx="18">
                  <c:v>29.5</c:v>
                </c:pt>
                <c:pt idx="19">
                  <c:v>29.5</c:v>
                </c:pt>
              </c:numCache>
            </c:numRef>
          </c:val>
          <c:smooth val="0"/>
          <c:extLst>
            <c:ext xmlns:c16="http://schemas.microsoft.com/office/drawing/2014/chart" uri="{C3380CC4-5D6E-409C-BE32-E72D297353CC}">
              <c16:uniqueId val="{00000004-1AE2-462D-A03A-697054686659}"/>
            </c:ext>
          </c:extLst>
        </c:ser>
        <c:ser>
          <c:idx val="5"/>
          <c:order val="5"/>
          <c:tx>
            <c:strRef>
              <c:f>'5.26'!$H$5:$H$6</c:f>
              <c:strCache>
                <c:ptCount val="2"/>
                <c:pt idx="0">
                  <c:v>Män</c:v>
                </c:pt>
                <c:pt idx="1">
                  <c:v>Eftergymnasial</c:v>
                </c:pt>
              </c:strCache>
            </c:strRef>
          </c:tx>
          <c:spPr>
            <a:ln w="28575" cap="rnd">
              <a:solidFill>
                <a:schemeClr val="accent3"/>
              </a:solidFill>
              <a:prstDash val="dash"/>
              <a:round/>
            </a:ln>
            <a:effectLst/>
          </c:spPr>
          <c:marker>
            <c:symbol val="none"/>
          </c:marker>
          <c:cat>
            <c:numRef>
              <c:f>'5.26'!$B$67:$B$86</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'5.26'!$H$67:$H$86</c:f>
              <c:numCache>
                <c:formatCode>#####0.0</c:formatCode>
                <c:ptCount val="20"/>
                <c:pt idx="0">
                  <c:v>17.600000000000001</c:v>
                </c:pt>
                <c:pt idx="1">
                  <c:v>21</c:v>
                </c:pt>
                <c:pt idx="2">
                  <c:v>21.8</c:v>
                </c:pt>
                <c:pt idx="3">
                  <c:v>20.8</c:v>
                </c:pt>
                <c:pt idx="4">
                  <c:v>18.2</c:v>
                </c:pt>
                <c:pt idx="5">
                  <c:v>20.399999999999999</c:v>
                </c:pt>
                <c:pt idx="6">
                  <c:v>18.899999999999999</c:v>
                </c:pt>
                <c:pt idx="7">
                  <c:v>17.399999999999999</c:v>
                </c:pt>
                <c:pt idx="8">
                  <c:v>17.8</c:v>
                </c:pt>
                <c:pt idx="9">
                  <c:v>21.2</c:v>
                </c:pt>
                <c:pt idx="10">
                  <c:v>16.399999999999999</c:v>
                </c:pt>
                <c:pt idx="11">
                  <c:v>18.100000000000001</c:v>
                </c:pt>
                <c:pt idx="12">
                  <c:v>21</c:v>
                </c:pt>
                <c:pt idx="13">
                  <c:v>19.5</c:v>
                </c:pt>
                <c:pt idx="14">
                  <c:v>14.9</c:v>
                </c:pt>
                <c:pt idx="15">
                  <c:v>18.7</c:v>
                </c:pt>
                <c:pt idx="16">
                  <c:v>16.8</c:v>
                </c:pt>
                <c:pt idx="17">
                  <c:v>15.3</c:v>
                </c:pt>
                <c:pt idx="18">
                  <c:v>18.5</c:v>
                </c:pt>
                <c:pt idx="19">
                  <c:v>17.899999999999999</c:v>
                </c:pt>
              </c:numCache>
            </c:numRef>
          </c:val>
          <c:smooth val="0"/>
          <c:extLst>
            <c:ext xmlns:c16="http://schemas.microsoft.com/office/drawing/2014/chart" uri="{C3380CC4-5D6E-409C-BE32-E72D297353CC}">
              <c16:uniqueId val="{00000005-1AE2-462D-A03A-697054686659}"/>
            </c:ext>
          </c:extLst>
        </c:ser>
        <c:dLbls>
          <c:showLegendKey val="0"/>
          <c:showVal val="0"/>
          <c:showCatName val="0"/>
          <c:showSerName val="0"/>
          <c:showPercent val="0"/>
          <c:showBubbleSize val="0"/>
        </c:dLbls>
        <c:smooth val="0"/>
        <c:axId val="570528512"/>
        <c:axId val="570529496"/>
      </c:lineChart>
      <c:catAx>
        <c:axId val="57052851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529496"/>
        <c:crosses val="autoZero"/>
        <c:auto val="1"/>
        <c:lblAlgn val="ctr"/>
        <c:lblOffset val="100"/>
        <c:noMultiLvlLbl val="0"/>
      </c:catAx>
      <c:valAx>
        <c:axId val="5705294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5285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Bristningar vid förlossning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'5.28'!$C$5:$C$6</c:f>
              <c:strCache>
                <c:ptCount val="2"/>
                <c:pt idx="0">
                  <c:v>Förstföderskor</c:v>
                </c:pt>
                <c:pt idx="1">
                  <c:v>Andel</c:v>
                </c:pt>
              </c:strCache>
            </c:strRef>
          </c:tx>
          <c:spPr>
            <a:ln w="28575" cap="rnd">
              <a:solidFill>
                <a:schemeClr val="accent2"/>
              </a:solidFill>
              <a:round/>
            </a:ln>
            <a:effectLst/>
          </c:spPr>
          <c:marker>
            <c:symbol val="none"/>
          </c:marker>
          <c:cat>
            <c:strRef>
              <c:f>'5.28'!$A$7:$A$35</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'5.28'!$C$7:$C$35</c:f>
              <c:numCache>
                <c:formatCode>#,##0.0</c:formatCode>
                <c:ptCount val="29"/>
                <c:pt idx="0">
                  <c:v>2.9</c:v>
                </c:pt>
                <c:pt idx="1">
                  <c:v>3.2</c:v>
                </c:pt>
                <c:pt idx="2">
                  <c:v>3.7</c:v>
                </c:pt>
                <c:pt idx="3">
                  <c:v>4</c:v>
                </c:pt>
                <c:pt idx="4">
                  <c:v>4.5999999999999996</c:v>
                </c:pt>
                <c:pt idx="5">
                  <c:v>4.8</c:v>
                </c:pt>
                <c:pt idx="6">
                  <c:v>5</c:v>
                </c:pt>
                <c:pt idx="7">
                  <c:v>5.2</c:v>
                </c:pt>
                <c:pt idx="8">
                  <c:v>5.6</c:v>
                </c:pt>
                <c:pt idx="9">
                  <c:v>6.2</c:v>
                </c:pt>
                <c:pt idx="10">
                  <c:v>6.7</c:v>
                </c:pt>
                <c:pt idx="11">
                  <c:v>6.7</c:v>
                </c:pt>
                <c:pt idx="12">
                  <c:v>6.6</c:v>
                </c:pt>
                <c:pt idx="13">
                  <c:v>6.8</c:v>
                </c:pt>
                <c:pt idx="14">
                  <c:v>7</c:v>
                </c:pt>
                <c:pt idx="15">
                  <c:v>6.8</c:v>
                </c:pt>
                <c:pt idx="16">
                  <c:v>6.4</c:v>
                </c:pt>
                <c:pt idx="17">
                  <c:v>6</c:v>
                </c:pt>
                <c:pt idx="18">
                  <c:v>5.9</c:v>
                </c:pt>
                <c:pt idx="19">
                  <c:v>5.5</c:v>
                </c:pt>
                <c:pt idx="20">
                  <c:v>6</c:v>
                </c:pt>
                <c:pt idx="21">
                  <c:v>6</c:v>
                </c:pt>
                <c:pt idx="22">
                  <c:v>5.8</c:v>
                </c:pt>
                <c:pt idx="23">
                  <c:v>6.3</c:v>
                </c:pt>
                <c:pt idx="24">
                  <c:v>6</c:v>
                </c:pt>
                <c:pt idx="25">
                  <c:v>5.4</c:v>
                </c:pt>
                <c:pt idx="26">
                  <c:v>5.0999999999999996</c:v>
                </c:pt>
                <c:pt idx="27">
                  <c:v>5.0999999999999996</c:v>
                </c:pt>
                <c:pt idx="28">
                  <c:v>4.5</c:v>
                </c:pt>
              </c:numCache>
            </c:numRef>
          </c:val>
          <c:smooth val="0"/>
          <c:extLst>
            <c:ext xmlns:c16="http://schemas.microsoft.com/office/drawing/2014/chart" uri="{C3380CC4-5D6E-409C-BE32-E72D297353CC}">
              <c16:uniqueId val="{00000000-615E-420D-A557-AF49121D23AC}"/>
            </c:ext>
          </c:extLst>
        </c:ser>
        <c:ser>
          <c:idx val="3"/>
          <c:order val="3"/>
          <c:tx>
            <c:strRef>
              <c:f>'5.28'!$E$5:$E$6</c:f>
              <c:strCache>
                <c:ptCount val="2"/>
                <c:pt idx="0">
                  <c:v>Omföderskor</c:v>
                </c:pt>
                <c:pt idx="1">
                  <c:v>Andel</c:v>
                </c:pt>
              </c:strCache>
            </c:strRef>
          </c:tx>
          <c:spPr>
            <a:ln w="28575" cap="rnd">
              <a:solidFill>
                <a:schemeClr val="accent4"/>
              </a:solidFill>
              <a:round/>
            </a:ln>
            <a:effectLst/>
          </c:spPr>
          <c:marker>
            <c:symbol val="none"/>
          </c:marker>
          <c:cat>
            <c:strRef>
              <c:f>'5.28'!$A$7:$A$35</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f>'5.28'!$E$7:$E$35</c:f>
              <c:numCache>
                <c:formatCode>#,##0.0</c:formatCode>
                <c:ptCount val="29"/>
                <c:pt idx="0">
                  <c:v>0.8</c:v>
                </c:pt>
                <c:pt idx="1">
                  <c:v>0.8</c:v>
                </c:pt>
                <c:pt idx="2">
                  <c:v>0.9</c:v>
                </c:pt>
                <c:pt idx="3">
                  <c:v>1</c:v>
                </c:pt>
                <c:pt idx="4">
                  <c:v>1.3</c:v>
                </c:pt>
                <c:pt idx="5">
                  <c:v>1.4</c:v>
                </c:pt>
                <c:pt idx="6">
                  <c:v>1.4</c:v>
                </c:pt>
                <c:pt idx="7">
                  <c:v>1.5</c:v>
                </c:pt>
                <c:pt idx="8">
                  <c:v>1.6</c:v>
                </c:pt>
                <c:pt idx="9">
                  <c:v>1.8</c:v>
                </c:pt>
                <c:pt idx="10">
                  <c:v>1.8</c:v>
                </c:pt>
                <c:pt idx="11">
                  <c:v>1.9</c:v>
                </c:pt>
                <c:pt idx="12">
                  <c:v>1.8</c:v>
                </c:pt>
                <c:pt idx="13">
                  <c:v>1.9</c:v>
                </c:pt>
                <c:pt idx="14">
                  <c:v>2</c:v>
                </c:pt>
                <c:pt idx="15">
                  <c:v>1.9</c:v>
                </c:pt>
                <c:pt idx="16">
                  <c:v>1.7</c:v>
                </c:pt>
                <c:pt idx="17">
                  <c:v>1.6</c:v>
                </c:pt>
                <c:pt idx="18">
                  <c:v>1.5</c:v>
                </c:pt>
                <c:pt idx="19">
                  <c:v>1.7</c:v>
                </c:pt>
                <c:pt idx="20">
                  <c:v>1.7</c:v>
                </c:pt>
                <c:pt idx="21">
                  <c:v>1.6</c:v>
                </c:pt>
                <c:pt idx="22">
                  <c:v>1.7</c:v>
                </c:pt>
                <c:pt idx="23">
                  <c:v>1.7</c:v>
                </c:pt>
                <c:pt idx="24">
                  <c:v>1.5</c:v>
                </c:pt>
                <c:pt idx="25">
                  <c:v>1.3</c:v>
                </c:pt>
                <c:pt idx="26">
                  <c:v>1.3</c:v>
                </c:pt>
                <c:pt idx="27">
                  <c:v>1.3</c:v>
                </c:pt>
                <c:pt idx="28">
                  <c:v>1.1000000000000001</c:v>
                </c:pt>
              </c:numCache>
            </c:numRef>
          </c:val>
          <c:smooth val="0"/>
          <c:extLst>
            <c:ext xmlns:c16="http://schemas.microsoft.com/office/drawing/2014/chart" uri="{C3380CC4-5D6E-409C-BE32-E72D297353CC}">
              <c16:uniqueId val="{00000001-615E-420D-A557-AF49121D23AC}"/>
            </c:ext>
          </c:extLst>
        </c:ser>
        <c:dLbls>
          <c:showLegendKey val="0"/>
          <c:showVal val="0"/>
          <c:showCatName val="0"/>
          <c:showSerName val="0"/>
          <c:showPercent val="0"/>
          <c:showBubbleSize val="0"/>
        </c:dLbls>
        <c:smooth val="0"/>
        <c:axId val="1048332175"/>
        <c:axId val="85226063"/>
        <c:extLst>
          <c:ext xmlns:c15="http://schemas.microsoft.com/office/drawing/2012/chart" uri="{02D57815-91ED-43cb-92C2-25804820EDAC}">
            <c15:filteredLineSeries>
              <c15:ser>
                <c:idx val="0"/>
                <c:order val="0"/>
                <c:tx>
                  <c:strRef>
                    <c:extLst>
                      <c:ext uri="{02D57815-91ED-43cb-92C2-25804820EDAC}">
                        <c15:formulaRef>
                          <c15:sqref>'5.28'!$B$5:$B$6</c15:sqref>
                        </c15:formulaRef>
                      </c:ext>
                    </c:extLst>
                    <c:strCache>
                      <c:ptCount val="2"/>
                      <c:pt idx="0">
                        <c:v>Förstföderskor</c:v>
                      </c:pt>
                      <c:pt idx="1">
                        <c:v>Antal</c:v>
                      </c:pt>
                    </c:strCache>
                  </c:strRef>
                </c:tx>
                <c:spPr>
                  <a:ln w="28575" cap="rnd">
                    <a:solidFill>
                      <a:schemeClr val="accent1"/>
                    </a:solidFill>
                    <a:round/>
                  </a:ln>
                  <a:effectLst/>
                </c:spPr>
                <c:marker>
                  <c:symbol val="none"/>
                </c:marker>
                <c:cat>
                  <c:strRef>
                    <c:extLst>
                      <c:ex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c:ext uri="{02D57815-91ED-43cb-92C2-25804820EDAC}">
                        <c15:formulaRef>
                          <c15:sqref>'5.28'!$B$7:$B$35</c15:sqref>
                        </c15:formulaRef>
                      </c:ext>
                    </c:extLst>
                    <c:numCache>
                      <c:formatCode>#,##0</c:formatCode>
                      <c:ptCount val="29"/>
                      <c:pt idx="0">
                        <c:v>1319</c:v>
                      </c:pt>
                      <c:pt idx="1">
                        <c:v>1412</c:v>
                      </c:pt>
                      <c:pt idx="2">
                        <c:v>1548</c:v>
                      </c:pt>
                      <c:pt idx="3">
                        <c:v>1577</c:v>
                      </c:pt>
                      <c:pt idx="4">
                        <c:v>1729</c:v>
                      </c:pt>
                      <c:pt idx="5">
                        <c:v>1660</c:v>
                      </c:pt>
                      <c:pt idx="6">
                        <c:v>1665</c:v>
                      </c:pt>
                      <c:pt idx="7">
                        <c:v>1617</c:v>
                      </c:pt>
                      <c:pt idx="8">
                        <c:v>1621</c:v>
                      </c:pt>
                      <c:pt idx="9">
                        <c:v>1848</c:v>
                      </c:pt>
                      <c:pt idx="10">
                        <c:v>2146</c:v>
                      </c:pt>
                      <c:pt idx="11">
                        <c:v>2169</c:v>
                      </c:pt>
                      <c:pt idx="12">
                        <c:v>2292</c:v>
                      </c:pt>
                      <c:pt idx="13">
                        <c:v>2413</c:v>
                      </c:pt>
                      <c:pt idx="14">
                        <c:v>2525</c:v>
                      </c:pt>
                      <c:pt idx="15">
                        <c:v>2415</c:v>
                      </c:pt>
                      <c:pt idx="16">
                        <c:v>2366</c:v>
                      </c:pt>
                      <c:pt idx="17">
                        <c:v>2259</c:v>
                      </c:pt>
                      <c:pt idx="18">
                        <c:v>2306</c:v>
                      </c:pt>
                      <c:pt idx="19">
                        <c:v>2165</c:v>
                      </c:pt>
                      <c:pt idx="20">
                        <c:v>2488</c:v>
                      </c:pt>
                      <c:pt idx="21">
                        <c:v>2353</c:v>
                      </c:pt>
                      <c:pt idx="22">
                        <c:v>2305</c:v>
                      </c:pt>
                      <c:pt idx="23">
                        <c:v>2455</c:v>
                      </c:pt>
                      <c:pt idx="24">
                        <c:v>2373</c:v>
                      </c:pt>
                      <c:pt idx="25">
                        <c:v>2176</c:v>
                      </c:pt>
                      <c:pt idx="26">
                        <c:v>2100</c:v>
                      </c:pt>
                      <c:pt idx="27">
                        <c:v>2064</c:v>
                      </c:pt>
                      <c:pt idx="28">
                        <c:v>1837</c:v>
                      </c:pt>
                    </c:numCache>
                  </c:numRef>
                </c:val>
                <c:smooth val="0"/>
                <c:extLst>
                  <c:ext xmlns:c16="http://schemas.microsoft.com/office/drawing/2014/chart" uri="{C3380CC4-5D6E-409C-BE32-E72D297353CC}">
                    <c16:uniqueId val="{00000002-615E-420D-A557-AF49121D23A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'5.28'!$D$5:$D$6</c15:sqref>
                        </c15:formulaRef>
                      </c:ext>
                    </c:extLst>
                    <c:strCache>
                      <c:ptCount val="2"/>
                      <c:pt idx="0">
                        <c:v>Omföderskor</c:v>
                      </c:pt>
                      <c:pt idx="1">
                        <c:v>Antal</c:v>
                      </c:pt>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xmlns:c15="http://schemas.microsoft.com/office/drawing/2012/chart">
                      <c:ext xmlns:c15="http://schemas.microsoft.com/office/drawing/2012/chart" uri="{02D57815-91ED-43cb-92C2-25804820EDAC}">
                        <c15:formulaRef>
                          <c15:sqref>'5.28'!$D$7:$D$35</c15:sqref>
                        </c15:formulaRef>
                      </c:ext>
                    </c:extLst>
                    <c:numCache>
                      <c:formatCode>#,##0</c:formatCode>
                      <c:ptCount val="29"/>
                      <c:pt idx="0">
                        <c:v>482</c:v>
                      </c:pt>
                      <c:pt idx="1">
                        <c:v>545</c:v>
                      </c:pt>
                      <c:pt idx="2">
                        <c:v>619</c:v>
                      </c:pt>
                      <c:pt idx="3">
                        <c:v>618</c:v>
                      </c:pt>
                      <c:pt idx="4">
                        <c:v>764</c:v>
                      </c:pt>
                      <c:pt idx="5">
                        <c:v>752</c:v>
                      </c:pt>
                      <c:pt idx="6">
                        <c:v>691</c:v>
                      </c:pt>
                      <c:pt idx="7">
                        <c:v>670</c:v>
                      </c:pt>
                      <c:pt idx="8">
                        <c:v>684</c:v>
                      </c:pt>
                      <c:pt idx="9">
                        <c:v>758</c:v>
                      </c:pt>
                      <c:pt idx="10">
                        <c:v>764</c:v>
                      </c:pt>
                      <c:pt idx="11">
                        <c:v>806</c:v>
                      </c:pt>
                      <c:pt idx="12">
                        <c:v>787</c:v>
                      </c:pt>
                      <c:pt idx="13">
                        <c:v>845</c:v>
                      </c:pt>
                      <c:pt idx="14">
                        <c:v>920</c:v>
                      </c:pt>
                      <c:pt idx="15">
                        <c:v>888</c:v>
                      </c:pt>
                      <c:pt idx="16">
                        <c:v>794</c:v>
                      </c:pt>
                      <c:pt idx="17">
                        <c:v>776</c:v>
                      </c:pt>
                      <c:pt idx="18">
                        <c:v>746</c:v>
                      </c:pt>
                      <c:pt idx="19">
                        <c:v>827</c:v>
                      </c:pt>
                      <c:pt idx="20">
                        <c:v>876</c:v>
                      </c:pt>
                      <c:pt idx="21">
                        <c:v>834</c:v>
                      </c:pt>
                      <c:pt idx="22">
                        <c:v>863</c:v>
                      </c:pt>
                      <c:pt idx="23">
                        <c:v>880</c:v>
                      </c:pt>
                      <c:pt idx="24">
                        <c:v>831</c:v>
                      </c:pt>
                      <c:pt idx="25">
                        <c:v>731</c:v>
                      </c:pt>
                      <c:pt idx="26">
                        <c:v>744</c:v>
                      </c:pt>
                      <c:pt idx="27">
                        <c:v>705</c:v>
                      </c:pt>
                      <c:pt idx="28">
                        <c:v>615</c:v>
                      </c:pt>
                    </c:numCache>
                  </c:numRef>
                </c:val>
                <c:smooth val="0"/>
                <c:extLst xmlns:c15="http://schemas.microsoft.com/office/drawing/2012/chart">
                  <c:ext xmlns:c16="http://schemas.microsoft.com/office/drawing/2014/chart" uri="{C3380CC4-5D6E-409C-BE32-E72D297353CC}">
                    <c16:uniqueId val="{00000003-615E-420D-A557-AF49121D23A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'5.28'!$F$4:$F$6</c15:sqref>
                        </c15:formulaRef>
                      </c:ext>
                    </c:extLst>
                    <c:strCache>
                      <c:ptCount val="3"/>
                      <c:pt idx="0">
                        <c:v>Totalt</c:v>
                      </c:pt>
                      <c:pt idx="1">
                        <c:v>Omföderskor</c:v>
                      </c:pt>
                      <c:pt idx="2">
                        <c:v>Antal</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xmlns:c15="http://schemas.microsoft.com/office/drawing/2012/chart">
                      <c:ext xmlns:c15="http://schemas.microsoft.com/office/drawing/2012/chart" uri="{02D57815-91ED-43cb-92C2-25804820EDAC}">
                        <c15:formulaRef>
                          <c15:sqref>'5.28'!$F$7:$F$35</c15:sqref>
                        </c15:formulaRef>
                      </c:ext>
                    </c:extLst>
                    <c:numCache>
                      <c:formatCode>#,##0</c:formatCode>
                      <c:ptCount val="29"/>
                      <c:pt idx="0">
                        <c:v>1801</c:v>
                      </c:pt>
                      <c:pt idx="1">
                        <c:v>1957</c:v>
                      </c:pt>
                      <c:pt idx="2">
                        <c:v>2168</c:v>
                      </c:pt>
                      <c:pt idx="3">
                        <c:v>2197</c:v>
                      </c:pt>
                      <c:pt idx="4">
                        <c:v>2494</c:v>
                      </c:pt>
                      <c:pt idx="5">
                        <c:v>2413</c:v>
                      </c:pt>
                      <c:pt idx="6">
                        <c:v>2357</c:v>
                      </c:pt>
                      <c:pt idx="7">
                        <c:v>2289</c:v>
                      </c:pt>
                      <c:pt idx="8">
                        <c:v>2308</c:v>
                      </c:pt>
                      <c:pt idx="9">
                        <c:v>2606</c:v>
                      </c:pt>
                      <c:pt idx="10">
                        <c:v>2912</c:v>
                      </c:pt>
                      <c:pt idx="11">
                        <c:v>2979</c:v>
                      </c:pt>
                      <c:pt idx="12">
                        <c:v>3083</c:v>
                      </c:pt>
                      <c:pt idx="13">
                        <c:v>3259</c:v>
                      </c:pt>
                      <c:pt idx="14">
                        <c:v>3448</c:v>
                      </c:pt>
                      <c:pt idx="15">
                        <c:v>3303</c:v>
                      </c:pt>
                      <c:pt idx="16">
                        <c:v>3165</c:v>
                      </c:pt>
                      <c:pt idx="17">
                        <c:v>3039</c:v>
                      </c:pt>
                      <c:pt idx="18">
                        <c:v>3056</c:v>
                      </c:pt>
                      <c:pt idx="19">
                        <c:v>2997</c:v>
                      </c:pt>
                      <c:pt idx="20">
                        <c:v>3371</c:v>
                      </c:pt>
                      <c:pt idx="21">
                        <c:v>3189</c:v>
                      </c:pt>
                      <c:pt idx="22">
                        <c:v>3175</c:v>
                      </c:pt>
                      <c:pt idx="23">
                        <c:v>3338</c:v>
                      </c:pt>
                      <c:pt idx="24">
                        <c:v>3210</c:v>
                      </c:pt>
                      <c:pt idx="25">
                        <c:v>2908</c:v>
                      </c:pt>
                      <c:pt idx="26">
                        <c:v>2850</c:v>
                      </c:pt>
                      <c:pt idx="27">
                        <c:v>2772</c:v>
                      </c:pt>
                      <c:pt idx="28">
                        <c:v>2454</c:v>
                      </c:pt>
                    </c:numCache>
                  </c:numRef>
                </c:val>
                <c:smooth val="0"/>
                <c:extLst xmlns:c15="http://schemas.microsoft.com/office/drawing/2012/chart">
                  <c:ext xmlns:c16="http://schemas.microsoft.com/office/drawing/2014/chart" uri="{C3380CC4-5D6E-409C-BE32-E72D297353CC}">
                    <c16:uniqueId val="{00000004-615E-420D-A557-AF49121D23A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'5.28'!$G$5:$G$6</c15:sqref>
                        </c15:formulaRef>
                      </c:ext>
                    </c:extLst>
                    <c:strCache>
                      <c:ptCount val="2"/>
                      <c:pt idx="0">
                        <c:v>Omföderskor</c:v>
                      </c:pt>
                      <c:pt idx="1">
                        <c:v>Andel</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xmlns:c15="http://schemas.microsoft.com/office/drawing/2012/chart">
                      <c:ext xmlns:c15="http://schemas.microsoft.com/office/drawing/2012/chart" uri="{02D57815-91ED-43cb-92C2-25804820EDAC}">
                        <c15:formulaRef>
                          <c15:sqref>'5.28'!$G$7:$G$35</c15:sqref>
                        </c15:formulaRef>
                      </c:ext>
                    </c:extLst>
                    <c:numCache>
                      <c:formatCode>#,##0.0</c:formatCode>
                      <c:ptCount val="29"/>
                      <c:pt idx="0">
                        <c:v>1.7</c:v>
                      </c:pt>
                      <c:pt idx="1">
                        <c:v>1.8</c:v>
                      </c:pt>
                      <c:pt idx="2">
                        <c:v>2</c:v>
                      </c:pt>
                      <c:pt idx="3">
                        <c:v>2.1</c:v>
                      </c:pt>
                      <c:pt idx="4">
                        <c:v>2.6</c:v>
                      </c:pt>
                      <c:pt idx="5">
                        <c:v>2.7</c:v>
                      </c:pt>
                      <c:pt idx="6">
                        <c:v>2.9</c:v>
                      </c:pt>
                      <c:pt idx="7">
                        <c:v>3</c:v>
                      </c:pt>
                      <c:pt idx="8">
                        <c:v>3.2</c:v>
                      </c:pt>
                      <c:pt idx="9">
                        <c:v>3.6</c:v>
                      </c:pt>
                      <c:pt idx="10">
                        <c:v>3.9</c:v>
                      </c:pt>
                      <c:pt idx="11">
                        <c:v>4</c:v>
                      </c:pt>
                      <c:pt idx="12">
                        <c:v>3.9</c:v>
                      </c:pt>
                      <c:pt idx="13">
                        <c:v>4</c:v>
                      </c:pt>
                      <c:pt idx="14">
                        <c:v>4.2</c:v>
                      </c:pt>
                      <c:pt idx="15">
                        <c:v>4</c:v>
                      </c:pt>
                      <c:pt idx="16">
                        <c:v>3.7</c:v>
                      </c:pt>
                      <c:pt idx="17">
                        <c:v>3.5</c:v>
                      </c:pt>
                      <c:pt idx="18">
                        <c:v>3.5</c:v>
                      </c:pt>
                      <c:pt idx="19">
                        <c:v>3.4</c:v>
                      </c:pt>
                      <c:pt idx="20">
                        <c:v>3.6</c:v>
                      </c:pt>
                      <c:pt idx="21">
                        <c:v>3.5</c:v>
                      </c:pt>
                      <c:pt idx="22">
                        <c:v>3.4</c:v>
                      </c:pt>
                      <c:pt idx="23">
                        <c:v>3.6</c:v>
                      </c:pt>
                      <c:pt idx="24">
                        <c:v>3.4</c:v>
                      </c:pt>
                      <c:pt idx="25">
                        <c:v>3.1</c:v>
                      </c:pt>
                      <c:pt idx="26">
                        <c:v>2.9</c:v>
                      </c:pt>
                      <c:pt idx="27">
                        <c:v>2.9</c:v>
                      </c:pt>
                      <c:pt idx="28">
                        <c:v>2.6</c:v>
                      </c:pt>
                    </c:numCache>
                  </c:numRef>
                </c:val>
                <c:smooth val="0"/>
                <c:extLst xmlns:c15="http://schemas.microsoft.com/office/drawing/2012/chart">
                  <c:ext xmlns:c16="http://schemas.microsoft.com/office/drawing/2014/chart" uri="{C3380CC4-5D6E-409C-BE32-E72D297353CC}">
                    <c16:uniqueId val="{00000005-615E-420D-A557-AF49121D23AC}"/>
                  </c:ext>
                </c:extLst>
              </c15:ser>
            </c15:filteredLineSeries>
          </c:ext>
        </c:extLst>
      </c:lineChart>
      <c:catAx>
        <c:axId val="104833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26063"/>
        <c:crosses val="autoZero"/>
        <c:auto val="1"/>
        <c:lblAlgn val="ctr"/>
        <c:lblOffset val="100"/>
        <c:noMultiLvlLbl val="0"/>
      </c:catAx>
      <c:valAx>
        <c:axId val="852260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3321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sv-SE"/>
              <a:t>Bristningar vid</a:t>
            </a:r>
            <a:r>
              <a:rPr lang="sv-SE" baseline="0"/>
              <a:t> förlossning</a:t>
            </a:r>
            <a:endParaRPr lang="sv-S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'5.28'!$B$5:$B$6</c:f>
              <c:strCache>
                <c:ptCount val="2"/>
                <c:pt idx="0">
                  <c:v>Förstföderskor</c:v>
                </c:pt>
                <c:pt idx="1">
                  <c:v>Antal</c:v>
                </c:pt>
              </c:strCache>
              <c:extLst xmlns:c15="http://schemas.microsoft.com/office/drawing/2012/chart"/>
            </c:strRef>
          </c:tx>
          <c:spPr>
            <a:ln w="28575" cap="rnd">
              <a:solidFill>
                <a:schemeClr val="accent2"/>
              </a:solidFill>
              <a:round/>
            </a:ln>
            <a:effectLst/>
          </c:spPr>
          <c:marker>
            <c:symbol val="none"/>
          </c:marker>
          <c:cat>
            <c:strRef>
              <c:f>'5.28'!$A$7:$A$35</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extLst xmlns:c15="http://schemas.microsoft.com/office/drawing/2012/chart"/>
            </c:strRef>
          </c:cat>
          <c:val>
            <c:numRef>
              <c:f>'5.28'!$B$7:$B$35</c:f>
              <c:numCache>
                <c:formatCode>#,##0</c:formatCode>
                <c:ptCount val="29"/>
                <c:pt idx="0">
                  <c:v>1319</c:v>
                </c:pt>
                <c:pt idx="1">
                  <c:v>1412</c:v>
                </c:pt>
                <c:pt idx="2">
                  <c:v>1548</c:v>
                </c:pt>
                <c:pt idx="3">
                  <c:v>1577</c:v>
                </c:pt>
                <c:pt idx="4">
                  <c:v>1729</c:v>
                </c:pt>
                <c:pt idx="5">
                  <c:v>1660</c:v>
                </c:pt>
                <c:pt idx="6">
                  <c:v>1665</c:v>
                </c:pt>
                <c:pt idx="7">
                  <c:v>1617</c:v>
                </c:pt>
                <c:pt idx="8">
                  <c:v>1621</c:v>
                </c:pt>
                <c:pt idx="9">
                  <c:v>1848</c:v>
                </c:pt>
                <c:pt idx="10">
                  <c:v>2146</c:v>
                </c:pt>
                <c:pt idx="11">
                  <c:v>2169</c:v>
                </c:pt>
                <c:pt idx="12">
                  <c:v>2292</c:v>
                </c:pt>
                <c:pt idx="13">
                  <c:v>2413</c:v>
                </c:pt>
                <c:pt idx="14">
                  <c:v>2525</c:v>
                </c:pt>
                <c:pt idx="15">
                  <c:v>2415</c:v>
                </c:pt>
                <c:pt idx="16">
                  <c:v>2366</c:v>
                </c:pt>
                <c:pt idx="17">
                  <c:v>2259</c:v>
                </c:pt>
                <c:pt idx="18">
                  <c:v>2306</c:v>
                </c:pt>
                <c:pt idx="19">
                  <c:v>2165</c:v>
                </c:pt>
                <c:pt idx="20">
                  <c:v>2488</c:v>
                </c:pt>
                <c:pt idx="21">
                  <c:v>2353</c:v>
                </c:pt>
                <c:pt idx="22">
                  <c:v>2305</c:v>
                </c:pt>
                <c:pt idx="23">
                  <c:v>2455</c:v>
                </c:pt>
                <c:pt idx="24">
                  <c:v>2373</c:v>
                </c:pt>
                <c:pt idx="25">
                  <c:v>2176</c:v>
                </c:pt>
                <c:pt idx="26">
                  <c:v>2100</c:v>
                </c:pt>
                <c:pt idx="27">
                  <c:v>2064</c:v>
                </c:pt>
                <c:pt idx="28">
                  <c:v>1837</c:v>
                </c:pt>
              </c:numCache>
              <c:extLst xmlns:c15="http://schemas.microsoft.com/office/drawing/2012/chart"/>
            </c:numRef>
          </c:val>
          <c:smooth val="0"/>
          <c:extLst>
            <c:ext xmlns:c16="http://schemas.microsoft.com/office/drawing/2014/chart" uri="{C3380CC4-5D6E-409C-BE32-E72D297353CC}">
              <c16:uniqueId val="{00000000-D352-4F3F-AF5D-9814FBC2FC14}"/>
            </c:ext>
          </c:extLst>
        </c:ser>
        <c:ser>
          <c:idx val="2"/>
          <c:order val="2"/>
          <c:tx>
            <c:strRef>
              <c:f>'5.28'!$D$5:$D$6</c:f>
              <c:strCache>
                <c:ptCount val="2"/>
                <c:pt idx="0">
                  <c:v>Omföderskor</c:v>
                </c:pt>
                <c:pt idx="1">
                  <c:v>Antal</c:v>
                </c:pt>
              </c:strCache>
              <c:extLst xmlns:c15="http://schemas.microsoft.com/office/drawing/2012/chart"/>
            </c:strRef>
          </c:tx>
          <c:spPr>
            <a:ln w="28575" cap="rnd">
              <a:solidFill>
                <a:schemeClr val="accent4"/>
              </a:solidFill>
              <a:round/>
            </a:ln>
            <a:effectLst/>
          </c:spPr>
          <c:marker>
            <c:symbol val="none"/>
          </c:marker>
          <c:cat>
            <c:strRef>
              <c:f>'5.28'!$A$7:$A$35</c:f>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extLst xmlns:c15="http://schemas.microsoft.com/office/drawing/2012/chart"/>
            </c:strRef>
          </c:cat>
          <c:val>
            <c:numRef>
              <c:f>'5.28'!$D$7:$D$35</c:f>
              <c:numCache>
                <c:formatCode>#,##0</c:formatCode>
                <c:ptCount val="29"/>
                <c:pt idx="0">
                  <c:v>482</c:v>
                </c:pt>
                <c:pt idx="1">
                  <c:v>545</c:v>
                </c:pt>
                <c:pt idx="2">
                  <c:v>619</c:v>
                </c:pt>
                <c:pt idx="3">
                  <c:v>618</c:v>
                </c:pt>
                <c:pt idx="4">
                  <c:v>764</c:v>
                </c:pt>
                <c:pt idx="5">
                  <c:v>752</c:v>
                </c:pt>
                <c:pt idx="6">
                  <c:v>691</c:v>
                </c:pt>
                <c:pt idx="7">
                  <c:v>670</c:v>
                </c:pt>
                <c:pt idx="8">
                  <c:v>684</c:v>
                </c:pt>
                <c:pt idx="9">
                  <c:v>758</c:v>
                </c:pt>
                <c:pt idx="10">
                  <c:v>764</c:v>
                </c:pt>
                <c:pt idx="11">
                  <c:v>806</c:v>
                </c:pt>
                <c:pt idx="12">
                  <c:v>787</c:v>
                </c:pt>
                <c:pt idx="13">
                  <c:v>845</c:v>
                </c:pt>
                <c:pt idx="14">
                  <c:v>920</c:v>
                </c:pt>
                <c:pt idx="15">
                  <c:v>888</c:v>
                </c:pt>
                <c:pt idx="16">
                  <c:v>794</c:v>
                </c:pt>
                <c:pt idx="17">
                  <c:v>776</c:v>
                </c:pt>
                <c:pt idx="18">
                  <c:v>746</c:v>
                </c:pt>
                <c:pt idx="19">
                  <c:v>827</c:v>
                </c:pt>
                <c:pt idx="20">
                  <c:v>876</c:v>
                </c:pt>
                <c:pt idx="21">
                  <c:v>834</c:v>
                </c:pt>
                <c:pt idx="22">
                  <c:v>863</c:v>
                </c:pt>
                <c:pt idx="23">
                  <c:v>880</c:v>
                </c:pt>
                <c:pt idx="24">
                  <c:v>831</c:v>
                </c:pt>
                <c:pt idx="25">
                  <c:v>731</c:v>
                </c:pt>
                <c:pt idx="26">
                  <c:v>744</c:v>
                </c:pt>
                <c:pt idx="27">
                  <c:v>705</c:v>
                </c:pt>
                <c:pt idx="28">
                  <c:v>615</c:v>
                </c:pt>
              </c:numCache>
              <c:extLst xmlns:c15="http://schemas.microsoft.com/office/drawing/2012/chart"/>
            </c:numRef>
          </c:val>
          <c:smooth val="0"/>
          <c:extLst>
            <c:ext xmlns:c16="http://schemas.microsoft.com/office/drawing/2014/chart" uri="{C3380CC4-5D6E-409C-BE32-E72D297353CC}">
              <c16:uniqueId val="{00000001-D352-4F3F-AF5D-9814FBC2FC14}"/>
            </c:ext>
          </c:extLst>
        </c:ser>
        <c:dLbls>
          <c:showLegendKey val="0"/>
          <c:showVal val="0"/>
          <c:showCatName val="0"/>
          <c:showSerName val="0"/>
          <c:showPercent val="0"/>
          <c:showBubbleSize val="0"/>
        </c:dLbls>
        <c:smooth val="0"/>
        <c:axId val="1048332175"/>
        <c:axId val="85226063"/>
        <c:extLst>
          <c:ext xmlns:c15="http://schemas.microsoft.com/office/drawing/2012/chart" uri="{02D57815-91ED-43cb-92C2-25804820EDAC}">
            <c15:filteredLineSeries>
              <c15:ser>
                <c:idx val="1"/>
                <c:order val="1"/>
                <c:tx>
                  <c:strRef>
                    <c:extLst>
                      <c:ext uri="{02D57815-91ED-43cb-92C2-25804820EDAC}">
                        <c15:formulaRef>
                          <c15:sqref>'5.28'!$C$5:$C$6</c15:sqref>
                        </c15:formulaRef>
                      </c:ext>
                    </c:extLst>
                    <c:strCache>
                      <c:ptCount val="2"/>
                      <c:pt idx="0">
                        <c:v>Förstföderskor</c:v>
                      </c:pt>
                      <c:pt idx="1">
                        <c:v>Andel</c:v>
                      </c:pt>
                    </c:strCache>
                  </c:strRef>
                </c:tx>
                <c:spPr>
                  <a:ln w="28575" cap="rnd">
                    <a:solidFill>
                      <a:schemeClr val="accent2"/>
                    </a:solidFill>
                    <a:round/>
                  </a:ln>
                  <a:effectLst/>
                </c:spPr>
                <c:marker>
                  <c:symbol val="none"/>
                </c:marker>
                <c:cat>
                  <c:strRef>
                    <c:extLst>
                      <c:ex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c:ext uri="{02D57815-91ED-43cb-92C2-25804820EDAC}">
                        <c15:formulaRef>
                          <c15:sqref>'5.28'!$C$7:$C$35</c15:sqref>
                        </c15:formulaRef>
                      </c:ext>
                    </c:extLst>
                    <c:numCache>
                      <c:formatCode>#,##0.0</c:formatCode>
                      <c:ptCount val="29"/>
                      <c:pt idx="0">
                        <c:v>2.9</c:v>
                      </c:pt>
                      <c:pt idx="1">
                        <c:v>3.2</c:v>
                      </c:pt>
                      <c:pt idx="2">
                        <c:v>3.7</c:v>
                      </c:pt>
                      <c:pt idx="3">
                        <c:v>4</c:v>
                      </c:pt>
                      <c:pt idx="4">
                        <c:v>4.5999999999999996</c:v>
                      </c:pt>
                      <c:pt idx="5">
                        <c:v>4.8</c:v>
                      </c:pt>
                      <c:pt idx="6">
                        <c:v>5</c:v>
                      </c:pt>
                      <c:pt idx="7">
                        <c:v>5.2</c:v>
                      </c:pt>
                      <c:pt idx="8">
                        <c:v>5.6</c:v>
                      </c:pt>
                      <c:pt idx="9">
                        <c:v>6.2</c:v>
                      </c:pt>
                      <c:pt idx="10">
                        <c:v>6.7</c:v>
                      </c:pt>
                      <c:pt idx="11">
                        <c:v>6.7</c:v>
                      </c:pt>
                      <c:pt idx="12">
                        <c:v>6.6</c:v>
                      </c:pt>
                      <c:pt idx="13">
                        <c:v>6.8</c:v>
                      </c:pt>
                      <c:pt idx="14">
                        <c:v>7</c:v>
                      </c:pt>
                      <c:pt idx="15">
                        <c:v>6.8</c:v>
                      </c:pt>
                      <c:pt idx="16">
                        <c:v>6.4</c:v>
                      </c:pt>
                      <c:pt idx="17">
                        <c:v>6</c:v>
                      </c:pt>
                      <c:pt idx="18">
                        <c:v>5.9</c:v>
                      </c:pt>
                      <c:pt idx="19">
                        <c:v>5.5</c:v>
                      </c:pt>
                      <c:pt idx="20">
                        <c:v>6</c:v>
                      </c:pt>
                      <c:pt idx="21">
                        <c:v>6</c:v>
                      </c:pt>
                      <c:pt idx="22">
                        <c:v>5.8</c:v>
                      </c:pt>
                      <c:pt idx="23">
                        <c:v>6.3</c:v>
                      </c:pt>
                      <c:pt idx="24">
                        <c:v>6</c:v>
                      </c:pt>
                      <c:pt idx="25">
                        <c:v>5.4</c:v>
                      </c:pt>
                      <c:pt idx="26">
                        <c:v>5.0999999999999996</c:v>
                      </c:pt>
                      <c:pt idx="27">
                        <c:v>5.0999999999999996</c:v>
                      </c:pt>
                      <c:pt idx="28">
                        <c:v>4.5</c:v>
                      </c:pt>
                    </c:numCache>
                  </c:numRef>
                </c:val>
                <c:smooth val="0"/>
                <c:extLst>
                  <c:ext xmlns:c16="http://schemas.microsoft.com/office/drawing/2014/chart" uri="{C3380CC4-5D6E-409C-BE32-E72D297353CC}">
                    <c16:uniqueId val="{00000002-D352-4F3F-AF5D-9814FBC2FC1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'5.28'!$E$5:$E$6</c15:sqref>
                        </c15:formulaRef>
                      </c:ext>
                    </c:extLst>
                    <c:strCache>
                      <c:ptCount val="2"/>
                      <c:pt idx="0">
                        <c:v>Omföderskor</c:v>
                      </c:pt>
                      <c:pt idx="1">
                        <c:v>Andel</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xmlns:c15="http://schemas.microsoft.com/office/drawing/2012/chart">
                      <c:ext xmlns:c15="http://schemas.microsoft.com/office/drawing/2012/chart" uri="{02D57815-91ED-43cb-92C2-25804820EDAC}">
                        <c15:formulaRef>
                          <c15:sqref>'5.28'!$E$7:$E$35</c15:sqref>
                        </c15:formulaRef>
                      </c:ext>
                    </c:extLst>
                    <c:numCache>
                      <c:formatCode>#,##0.0</c:formatCode>
                      <c:ptCount val="29"/>
                      <c:pt idx="0">
                        <c:v>0.8</c:v>
                      </c:pt>
                      <c:pt idx="1">
                        <c:v>0.8</c:v>
                      </c:pt>
                      <c:pt idx="2">
                        <c:v>0.9</c:v>
                      </c:pt>
                      <c:pt idx="3">
                        <c:v>1</c:v>
                      </c:pt>
                      <c:pt idx="4">
                        <c:v>1.3</c:v>
                      </c:pt>
                      <c:pt idx="5">
                        <c:v>1.4</c:v>
                      </c:pt>
                      <c:pt idx="6">
                        <c:v>1.4</c:v>
                      </c:pt>
                      <c:pt idx="7">
                        <c:v>1.5</c:v>
                      </c:pt>
                      <c:pt idx="8">
                        <c:v>1.6</c:v>
                      </c:pt>
                      <c:pt idx="9">
                        <c:v>1.8</c:v>
                      </c:pt>
                      <c:pt idx="10">
                        <c:v>1.8</c:v>
                      </c:pt>
                      <c:pt idx="11">
                        <c:v>1.9</c:v>
                      </c:pt>
                      <c:pt idx="12">
                        <c:v>1.8</c:v>
                      </c:pt>
                      <c:pt idx="13">
                        <c:v>1.9</c:v>
                      </c:pt>
                      <c:pt idx="14">
                        <c:v>2</c:v>
                      </c:pt>
                      <c:pt idx="15">
                        <c:v>1.9</c:v>
                      </c:pt>
                      <c:pt idx="16">
                        <c:v>1.7</c:v>
                      </c:pt>
                      <c:pt idx="17">
                        <c:v>1.6</c:v>
                      </c:pt>
                      <c:pt idx="18">
                        <c:v>1.5</c:v>
                      </c:pt>
                      <c:pt idx="19">
                        <c:v>1.7</c:v>
                      </c:pt>
                      <c:pt idx="20">
                        <c:v>1.7</c:v>
                      </c:pt>
                      <c:pt idx="21">
                        <c:v>1.6</c:v>
                      </c:pt>
                      <c:pt idx="22">
                        <c:v>1.7</c:v>
                      </c:pt>
                      <c:pt idx="23">
                        <c:v>1.7</c:v>
                      </c:pt>
                      <c:pt idx="24">
                        <c:v>1.5</c:v>
                      </c:pt>
                      <c:pt idx="25">
                        <c:v>1.3</c:v>
                      </c:pt>
                      <c:pt idx="26">
                        <c:v>1.3</c:v>
                      </c:pt>
                      <c:pt idx="27">
                        <c:v>1.3</c:v>
                      </c:pt>
                      <c:pt idx="28">
                        <c:v>1.1000000000000001</c:v>
                      </c:pt>
                    </c:numCache>
                  </c:numRef>
                </c:val>
                <c:smooth val="0"/>
                <c:extLst xmlns:c15="http://schemas.microsoft.com/office/drawing/2012/chart">
                  <c:ext xmlns:c16="http://schemas.microsoft.com/office/drawing/2014/chart" uri="{C3380CC4-5D6E-409C-BE32-E72D297353CC}">
                    <c16:uniqueId val="{00000003-D352-4F3F-AF5D-9814FBC2FC1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'5.28'!$F$4:$F$6</c15:sqref>
                        </c15:formulaRef>
                      </c:ext>
                    </c:extLst>
                    <c:strCache>
                      <c:ptCount val="3"/>
                      <c:pt idx="0">
                        <c:v>Totalt</c:v>
                      </c:pt>
                      <c:pt idx="1">
                        <c:v>Omföderskor</c:v>
                      </c:pt>
                      <c:pt idx="2">
                        <c:v>Antal</c:v>
                      </c:pt>
                    </c:strCache>
                  </c:strRef>
                </c:tx>
                <c:spPr>
                  <a:ln w="28575" cap="rnd">
                    <a:solidFill>
                      <a:schemeClr val="accent5"/>
                    </a:solidFill>
                    <a:round/>
                  </a:ln>
                  <a:effectLst/>
                </c:spPr>
                <c:marker>
                  <c:symbol val="none"/>
                </c:marker>
                <c:cat>
                  <c:strRef>
                    <c:extLst xmlns:c15="http://schemas.microsoft.com/office/drawing/2012/chart">
                      <c:ext xmlns:c15="http://schemas.microsoft.com/office/drawing/2012/char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xmlns:c15="http://schemas.microsoft.com/office/drawing/2012/chart">
                      <c:ext xmlns:c15="http://schemas.microsoft.com/office/drawing/2012/chart" uri="{02D57815-91ED-43cb-92C2-25804820EDAC}">
                        <c15:formulaRef>
                          <c15:sqref>'5.28'!$F$7:$F$35</c15:sqref>
                        </c15:formulaRef>
                      </c:ext>
                    </c:extLst>
                    <c:numCache>
                      <c:formatCode>#,##0</c:formatCode>
                      <c:ptCount val="29"/>
                      <c:pt idx="0">
                        <c:v>1801</c:v>
                      </c:pt>
                      <c:pt idx="1">
                        <c:v>1957</c:v>
                      </c:pt>
                      <c:pt idx="2">
                        <c:v>2168</c:v>
                      </c:pt>
                      <c:pt idx="3">
                        <c:v>2197</c:v>
                      </c:pt>
                      <c:pt idx="4">
                        <c:v>2494</c:v>
                      </c:pt>
                      <c:pt idx="5">
                        <c:v>2413</c:v>
                      </c:pt>
                      <c:pt idx="6">
                        <c:v>2357</c:v>
                      </c:pt>
                      <c:pt idx="7">
                        <c:v>2289</c:v>
                      </c:pt>
                      <c:pt idx="8">
                        <c:v>2308</c:v>
                      </c:pt>
                      <c:pt idx="9">
                        <c:v>2606</c:v>
                      </c:pt>
                      <c:pt idx="10">
                        <c:v>2912</c:v>
                      </c:pt>
                      <c:pt idx="11">
                        <c:v>2979</c:v>
                      </c:pt>
                      <c:pt idx="12">
                        <c:v>3083</c:v>
                      </c:pt>
                      <c:pt idx="13">
                        <c:v>3259</c:v>
                      </c:pt>
                      <c:pt idx="14">
                        <c:v>3448</c:v>
                      </c:pt>
                      <c:pt idx="15">
                        <c:v>3303</c:v>
                      </c:pt>
                      <c:pt idx="16">
                        <c:v>3165</c:v>
                      </c:pt>
                      <c:pt idx="17">
                        <c:v>3039</c:v>
                      </c:pt>
                      <c:pt idx="18">
                        <c:v>3056</c:v>
                      </c:pt>
                      <c:pt idx="19">
                        <c:v>2997</c:v>
                      </c:pt>
                      <c:pt idx="20">
                        <c:v>3371</c:v>
                      </c:pt>
                      <c:pt idx="21">
                        <c:v>3189</c:v>
                      </c:pt>
                      <c:pt idx="22">
                        <c:v>3175</c:v>
                      </c:pt>
                      <c:pt idx="23">
                        <c:v>3338</c:v>
                      </c:pt>
                      <c:pt idx="24">
                        <c:v>3210</c:v>
                      </c:pt>
                      <c:pt idx="25">
                        <c:v>2908</c:v>
                      </c:pt>
                      <c:pt idx="26">
                        <c:v>2850</c:v>
                      </c:pt>
                      <c:pt idx="27">
                        <c:v>2772</c:v>
                      </c:pt>
                      <c:pt idx="28">
                        <c:v>2454</c:v>
                      </c:pt>
                    </c:numCache>
                  </c:numRef>
                </c:val>
                <c:smooth val="0"/>
                <c:extLst xmlns:c15="http://schemas.microsoft.com/office/drawing/2012/chart">
                  <c:ext xmlns:c16="http://schemas.microsoft.com/office/drawing/2014/chart" uri="{C3380CC4-5D6E-409C-BE32-E72D297353CC}">
                    <c16:uniqueId val="{00000004-D352-4F3F-AF5D-9814FBC2FC1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'5.28'!$G$5:$G$6</c15:sqref>
                        </c15:formulaRef>
                      </c:ext>
                    </c:extLst>
                    <c:strCache>
                      <c:ptCount val="2"/>
                      <c:pt idx="0">
                        <c:v>Omföderskor</c:v>
                      </c:pt>
                      <c:pt idx="1">
                        <c:v>Andel</c:v>
                      </c:pt>
                    </c:strCache>
                  </c:strRef>
                </c:tx>
                <c:spPr>
                  <a:ln w="28575" cap="rnd">
                    <a:solidFill>
                      <a:schemeClr val="accent6"/>
                    </a:solidFill>
                    <a:round/>
                  </a:ln>
                  <a:effectLst/>
                </c:spPr>
                <c:marker>
                  <c:symbol val="none"/>
                </c:marker>
                <c:cat>
                  <c:strRef>
                    <c:extLst xmlns:c15="http://schemas.microsoft.com/office/drawing/2012/chart">
                      <c:ext xmlns:c15="http://schemas.microsoft.com/office/drawing/2012/chart" uri="{02D57815-91ED-43cb-92C2-25804820EDAC}">
                        <c15:formulaRef>
                          <c15:sqref>'5.28'!$A$7:$A$35</c15:sqref>
                        </c15:formulaRef>
                      </c:ext>
                    </c:extLst>
                    <c:strCach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strCache>
                  </c:strRef>
                </c:cat>
                <c:val>
                  <c:numRef>
                    <c:extLst xmlns:c15="http://schemas.microsoft.com/office/drawing/2012/chart">
                      <c:ext xmlns:c15="http://schemas.microsoft.com/office/drawing/2012/chart" uri="{02D57815-91ED-43cb-92C2-25804820EDAC}">
                        <c15:formulaRef>
                          <c15:sqref>'5.28'!$G$7:$G$35</c15:sqref>
                        </c15:formulaRef>
                      </c:ext>
                    </c:extLst>
                    <c:numCache>
                      <c:formatCode>#,##0.0</c:formatCode>
                      <c:ptCount val="29"/>
                      <c:pt idx="0">
                        <c:v>1.7</c:v>
                      </c:pt>
                      <c:pt idx="1">
                        <c:v>1.8</c:v>
                      </c:pt>
                      <c:pt idx="2">
                        <c:v>2</c:v>
                      </c:pt>
                      <c:pt idx="3">
                        <c:v>2.1</c:v>
                      </c:pt>
                      <c:pt idx="4">
                        <c:v>2.6</c:v>
                      </c:pt>
                      <c:pt idx="5">
                        <c:v>2.7</c:v>
                      </c:pt>
                      <c:pt idx="6">
                        <c:v>2.9</c:v>
                      </c:pt>
                      <c:pt idx="7">
                        <c:v>3</c:v>
                      </c:pt>
                      <c:pt idx="8">
                        <c:v>3.2</c:v>
                      </c:pt>
                      <c:pt idx="9">
                        <c:v>3.6</c:v>
                      </c:pt>
                      <c:pt idx="10">
                        <c:v>3.9</c:v>
                      </c:pt>
                      <c:pt idx="11">
                        <c:v>4</c:v>
                      </c:pt>
                      <c:pt idx="12">
                        <c:v>3.9</c:v>
                      </c:pt>
                      <c:pt idx="13">
                        <c:v>4</c:v>
                      </c:pt>
                      <c:pt idx="14">
                        <c:v>4.2</c:v>
                      </c:pt>
                      <c:pt idx="15">
                        <c:v>4</c:v>
                      </c:pt>
                      <c:pt idx="16">
                        <c:v>3.7</c:v>
                      </c:pt>
                      <c:pt idx="17">
                        <c:v>3.5</c:v>
                      </c:pt>
                      <c:pt idx="18">
                        <c:v>3.5</c:v>
                      </c:pt>
                      <c:pt idx="19">
                        <c:v>3.4</c:v>
                      </c:pt>
                      <c:pt idx="20">
                        <c:v>3.6</c:v>
                      </c:pt>
                      <c:pt idx="21">
                        <c:v>3.5</c:v>
                      </c:pt>
                      <c:pt idx="22">
                        <c:v>3.4</c:v>
                      </c:pt>
                      <c:pt idx="23">
                        <c:v>3.6</c:v>
                      </c:pt>
                      <c:pt idx="24">
                        <c:v>3.4</c:v>
                      </c:pt>
                      <c:pt idx="25">
                        <c:v>3.1</c:v>
                      </c:pt>
                      <c:pt idx="26">
                        <c:v>2.9</c:v>
                      </c:pt>
                      <c:pt idx="27">
                        <c:v>2.9</c:v>
                      </c:pt>
                      <c:pt idx="28">
                        <c:v>2.6</c:v>
                      </c:pt>
                    </c:numCache>
                  </c:numRef>
                </c:val>
                <c:smooth val="0"/>
                <c:extLst xmlns:c15="http://schemas.microsoft.com/office/drawing/2012/chart">
                  <c:ext xmlns:c16="http://schemas.microsoft.com/office/drawing/2014/chart" uri="{C3380CC4-5D6E-409C-BE32-E72D297353CC}">
                    <c16:uniqueId val="{00000005-D352-4F3F-AF5D-9814FBC2FC14}"/>
                  </c:ext>
                </c:extLst>
              </c15:ser>
            </c15:filteredLineSeries>
          </c:ext>
        </c:extLst>
      </c:lineChart>
      <c:catAx>
        <c:axId val="1048332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26063"/>
        <c:crosses val="autoZero"/>
        <c:auto val="1"/>
        <c:lblAlgn val="ctr"/>
        <c:lblOffset val="100"/>
        <c:noMultiLvlLbl val="0"/>
      </c:catAx>
      <c:valAx>
        <c:axId val="852260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332175"/>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withinLinear" id="16">
  <a:schemeClr val="accent3"/>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34.xml.rels><?xml version="1.0" encoding="UTF-8" standalone="yes"?>
<Relationships xmlns="http://schemas.openxmlformats.org/package/2006/relationships"><Relationship Id="rId1" Type="http://schemas.openxmlformats.org/officeDocument/2006/relationships/image" Target="../media/image2.emf"/></Relationships>
</file>

<file path=xl/drawings/_rels/drawing35.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chart" Target="../charts/chart97.xml"/><Relationship Id="rId4" Type="http://schemas.openxmlformats.org/officeDocument/2006/relationships/chart" Target="../charts/chart9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4" Type="http://schemas.openxmlformats.org/officeDocument/2006/relationships/chart" Target="../charts/chart104.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oneCellAnchor>
    <xdr:from>
      <xdr:col>6</xdr:col>
      <xdr:colOff>759884</xdr:colOff>
      <xdr:row>2</xdr:row>
      <xdr:rowOff>66676</xdr:rowOff>
    </xdr:from>
    <xdr:ext cx="1952625" cy="990601"/>
    <xdr:sp macro="" textlink="">
      <xdr:nvSpPr>
        <xdr:cNvPr id="6" name="textruta 1">
          <a:extLst>
            <a:ext uri="{FF2B5EF4-FFF2-40B4-BE49-F238E27FC236}">
              <a16:creationId xmlns:a16="http://schemas.microsoft.com/office/drawing/2014/main" id="{8A69174E-92B7-40C1-91E6-58203315C607}"/>
            </a:ext>
          </a:extLst>
        </xdr:cNvPr>
        <xdr:cNvSpPr txBox="1"/>
      </xdr:nvSpPr>
      <xdr:spPr>
        <a:xfrm>
          <a:off x="6062134" y="532343"/>
          <a:ext cx="1952625" cy="990601"/>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2007-</a:t>
          </a:r>
          <a:r>
            <a:rPr lang="sv-SE" sz="1000" b="1" baseline="0">
              <a:solidFill>
                <a:schemeClr val="tx1"/>
              </a:solidFill>
              <a:latin typeface="Roboto" panose="02000000000000000000" pitchFamily="2" charset="0"/>
              <a:ea typeface="Roboto" panose="02000000000000000000" pitchFamily="2" charset="0"/>
            </a:rPr>
            <a:t> </a:t>
          </a:r>
          <a:r>
            <a:rPr lang="sv-SE" sz="1000" b="1">
              <a:solidFill>
                <a:schemeClr val="tx1"/>
              </a:solidFill>
              <a:latin typeface="Roboto" panose="02000000000000000000" pitchFamily="2" charset="0"/>
              <a:ea typeface="Roboto" panose="02000000000000000000" pitchFamily="2" charset="0"/>
            </a:rPr>
            <a:t>:</a:t>
          </a:r>
        </a:p>
        <a:p>
          <a:r>
            <a:rPr lang="sv-SE" sz="1000">
              <a:solidFill>
                <a:schemeClr val="tx1"/>
              </a:solidFill>
              <a:latin typeface="Roboto" panose="02000000000000000000" pitchFamily="2" charset="0"/>
              <a:ea typeface="Roboto" panose="02000000000000000000" pitchFamily="2" charset="0"/>
            </a:rPr>
            <a:t>Har övergått</a:t>
          </a:r>
          <a:r>
            <a:rPr lang="sv-SE" sz="1000" baseline="0">
              <a:solidFill>
                <a:schemeClr val="tx1"/>
              </a:solidFill>
              <a:latin typeface="Roboto" panose="02000000000000000000" pitchFamily="2" charset="0"/>
              <a:ea typeface="Roboto" panose="02000000000000000000" pitchFamily="2" charset="0"/>
            </a:rPr>
            <a:t> f</a:t>
          </a:r>
          <a:r>
            <a:rPr lang="sv-SE" sz="1000">
              <a:solidFill>
                <a:schemeClr val="tx1"/>
              </a:solidFill>
              <a:latin typeface="Roboto" panose="02000000000000000000" pitchFamily="2" charset="0"/>
              <a:ea typeface="Roboto" panose="02000000000000000000" pitchFamily="2" charset="0"/>
            </a:rPr>
            <a:t>rån i huvudsak</a:t>
          </a:r>
          <a:r>
            <a:rPr lang="sv-SE" sz="1000" baseline="0">
              <a:solidFill>
                <a:schemeClr val="tx1"/>
              </a:solidFill>
              <a:latin typeface="Roboto" panose="02000000000000000000" pitchFamily="2" charset="0"/>
              <a:ea typeface="Roboto" panose="02000000000000000000" pitchFamily="2" charset="0"/>
            </a:rPr>
            <a:t> </a:t>
          </a:r>
        </a:p>
        <a:p>
          <a:r>
            <a:rPr lang="sv-SE" sz="1000" baseline="0">
              <a:solidFill>
                <a:schemeClr val="tx1"/>
              </a:solidFill>
              <a:latin typeface="Roboto" panose="02000000000000000000" pitchFamily="2" charset="0"/>
              <a:ea typeface="Roboto" panose="02000000000000000000" pitchFamily="2" charset="0"/>
            </a:rPr>
            <a:t>besöksintervjuer till att nästan </a:t>
          </a:r>
        </a:p>
        <a:p>
          <a:r>
            <a:rPr lang="sv-SE" sz="1000" baseline="0">
              <a:solidFill>
                <a:schemeClr val="tx1"/>
              </a:solidFill>
              <a:latin typeface="Roboto" panose="02000000000000000000" pitchFamily="2" charset="0"/>
              <a:ea typeface="Roboto" panose="02000000000000000000" pitchFamily="2" charset="0"/>
            </a:rPr>
            <a:t>uteslutande samla in data via </a:t>
          </a:r>
        </a:p>
        <a:p>
          <a:r>
            <a:rPr lang="sv-SE" sz="1000" baseline="0">
              <a:solidFill>
                <a:schemeClr val="tx1"/>
              </a:solidFill>
              <a:latin typeface="Roboto" panose="02000000000000000000" pitchFamily="2" charset="0"/>
              <a:ea typeface="Roboto" panose="02000000000000000000" pitchFamily="2" charset="0"/>
            </a:rPr>
            <a:t>telefonintervjuer.</a:t>
          </a:r>
          <a:endParaRPr lang="sv-SE" sz="1000">
            <a:solidFill>
              <a:schemeClr val="tx1"/>
            </a:solidFill>
            <a:latin typeface="Roboto" panose="02000000000000000000" pitchFamily="2" charset="0"/>
            <a:ea typeface="Roboto" panose="02000000000000000000" pitchFamily="2" charset="0"/>
          </a:endParaRPr>
        </a:p>
      </xdr:txBody>
    </xdr:sp>
    <xdr:clientData/>
  </xdr:oneCellAnchor>
  <xdr:oneCellAnchor>
    <xdr:from>
      <xdr:col>10</xdr:col>
      <xdr:colOff>0</xdr:colOff>
      <xdr:row>2</xdr:row>
      <xdr:rowOff>76200</xdr:rowOff>
    </xdr:from>
    <xdr:ext cx="2819400" cy="990601"/>
    <xdr:sp macro="" textlink="">
      <xdr:nvSpPr>
        <xdr:cNvPr id="3" name="textruta 2">
          <a:extLst>
            <a:ext uri="{FF2B5EF4-FFF2-40B4-BE49-F238E27FC236}">
              <a16:creationId xmlns:a16="http://schemas.microsoft.com/office/drawing/2014/main" id="{884DECB8-0C97-482B-87DE-4FF94C901941}"/>
            </a:ext>
          </a:extLst>
        </xdr:cNvPr>
        <xdr:cNvSpPr txBox="1"/>
      </xdr:nvSpPr>
      <xdr:spPr>
        <a:xfrm>
          <a:off x="7334250" y="76200"/>
          <a:ext cx="2819400" cy="990601"/>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2014-</a:t>
          </a:r>
          <a:r>
            <a:rPr lang="sv-SE" sz="1000" b="1" baseline="0">
              <a:solidFill>
                <a:schemeClr val="tx1"/>
              </a:solidFill>
              <a:latin typeface="Roboto" panose="02000000000000000000" pitchFamily="2" charset="0"/>
              <a:ea typeface="Roboto" panose="02000000000000000000" pitchFamily="2" charset="0"/>
            </a:rPr>
            <a:t> </a:t>
          </a:r>
          <a:r>
            <a:rPr lang="sv-SE" sz="1000" b="1">
              <a:solidFill>
                <a:schemeClr val="tx1"/>
              </a:solidFill>
              <a:latin typeface="Roboto" panose="02000000000000000000" pitchFamily="2" charset="0"/>
              <a:ea typeface="Roboto" panose="02000000000000000000" pitchFamily="2" charset="0"/>
            </a:rPr>
            <a:t>:</a:t>
          </a:r>
        </a:p>
        <a:p>
          <a:r>
            <a:rPr lang="sv-SE" sz="1000">
              <a:solidFill>
                <a:schemeClr val="tx1"/>
              </a:solidFill>
              <a:latin typeface="Roboto" panose="02000000000000000000" pitchFamily="2" charset="0"/>
              <a:ea typeface="Roboto" panose="02000000000000000000" pitchFamily="2" charset="0"/>
            </a:rPr>
            <a:t>Frågans</a:t>
          </a:r>
          <a:r>
            <a:rPr lang="sv-SE" sz="1000" baseline="0">
              <a:solidFill>
                <a:schemeClr val="tx1"/>
              </a:solidFill>
              <a:latin typeface="Roboto" panose="02000000000000000000" pitchFamily="2" charset="0"/>
              <a:ea typeface="Roboto" panose="02000000000000000000" pitchFamily="2" charset="0"/>
            </a:rPr>
            <a:t> formulering ändras från och med 2014</a:t>
          </a:r>
        </a:p>
        <a:p>
          <a:r>
            <a:rPr lang="sv-SE" sz="1000" baseline="0">
              <a:solidFill>
                <a:schemeClr val="tx1"/>
              </a:solidFill>
              <a:latin typeface="Roboto" panose="02000000000000000000" pitchFamily="2" charset="0"/>
              <a:ea typeface="Roboto" panose="02000000000000000000" pitchFamily="2" charset="0"/>
            </a:rPr>
            <a:t>i samband med en översyn av hela hälso-</a:t>
          </a:r>
        </a:p>
        <a:p>
          <a:r>
            <a:rPr lang="sv-SE" sz="1000" baseline="0">
              <a:solidFill>
                <a:schemeClr val="tx1"/>
              </a:solidFill>
              <a:latin typeface="Roboto" panose="02000000000000000000" pitchFamily="2" charset="0"/>
              <a:ea typeface="Roboto" panose="02000000000000000000" pitchFamily="2" charset="0"/>
            </a:rPr>
            <a:t>avsnittet, bl.a. i relation till Eurostats direktiv </a:t>
          </a:r>
        </a:p>
        <a:p>
          <a:r>
            <a:rPr lang="sv-SE" sz="1000" baseline="0">
              <a:solidFill>
                <a:schemeClr val="tx1"/>
              </a:solidFill>
              <a:latin typeface="Roboto" panose="02000000000000000000" pitchFamily="2" charset="0"/>
              <a:ea typeface="Roboto" panose="02000000000000000000" pitchFamily="2" charset="0"/>
            </a:rPr>
            <a:t>för SILC. Se definition under tabellen.</a:t>
          </a:r>
          <a:endParaRPr lang="sv-SE" sz="1000">
            <a:solidFill>
              <a:schemeClr val="tx1"/>
            </a:solidFill>
            <a:latin typeface="Roboto" panose="02000000000000000000" pitchFamily="2" charset="0"/>
            <a:ea typeface="Roboto" panose="02000000000000000000" pitchFamily="2"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62441</xdr:rowOff>
    </xdr:from>
    <xdr:to>
      <xdr:col>6</xdr:col>
      <xdr:colOff>549360</xdr:colOff>
      <xdr:row>19</xdr:row>
      <xdr:rowOff>106891</xdr:rowOff>
    </xdr:to>
    <xdr:graphicFrame macro="">
      <xdr:nvGraphicFramePr>
        <xdr:cNvPr id="7" name="Diagram 1">
          <a:extLst>
            <a:ext uri="{FF2B5EF4-FFF2-40B4-BE49-F238E27FC236}">
              <a16:creationId xmlns:a16="http://schemas.microsoft.com/office/drawing/2014/main" id="{48658D9C-5CBB-418B-A284-2C5A908710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529166</xdr:colOff>
      <xdr:row>3</xdr:row>
      <xdr:rowOff>84667</xdr:rowOff>
    </xdr:from>
    <xdr:to>
      <xdr:col>15</xdr:col>
      <xdr:colOff>74083</xdr:colOff>
      <xdr:row>19</xdr:row>
      <xdr:rowOff>129118</xdr:rowOff>
    </xdr:to>
    <xdr:graphicFrame macro="">
      <xdr:nvGraphicFramePr>
        <xdr:cNvPr id="8" name="Diagram 2">
          <a:extLst>
            <a:ext uri="{FF2B5EF4-FFF2-40B4-BE49-F238E27FC236}">
              <a16:creationId xmlns:a16="http://schemas.microsoft.com/office/drawing/2014/main" id="{9B810FDD-1146-4C09-B23F-EEB0E28C0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137583</xdr:rowOff>
    </xdr:from>
    <xdr:to>
      <xdr:col>6</xdr:col>
      <xdr:colOff>549360</xdr:colOff>
      <xdr:row>35</xdr:row>
      <xdr:rowOff>139701</xdr:rowOff>
    </xdr:to>
    <xdr:graphicFrame macro="">
      <xdr:nvGraphicFramePr>
        <xdr:cNvPr id="9" name="Diagram 3">
          <a:extLst>
            <a:ext uri="{FF2B5EF4-FFF2-40B4-BE49-F238E27FC236}">
              <a16:creationId xmlns:a16="http://schemas.microsoft.com/office/drawing/2014/main" id="{54115850-DF1B-47C0-BDED-8A7193DEBA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497417</xdr:colOff>
      <xdr:row>19</xdr:row>
      <xdr:rowOff>137010</xdr:rowOff>
    </xdr:from>
    <xdr:to>
      <xdr:col>15</xdr:col>
      <xdr:colOff>42334</xdr:colOff>
      <xdr:row>35</xdr:row>
      <xdr:rowOff>150285</xdr:rowOff>
    </xdr:to>
    <xdr:graphicFrame macro="">
      <xdr:nvGraphicFramePr>
        <xdr:cNvPr id="10" name="Diagram 4">
          <a:extLst>
            <a:ext uri="{FF2B5EF4-FFF2-40B4-BE49-F238E27FC236}">
              <a16:creationId xmlns:a16="http://schemas.microsoft.com/office/drawing/2014/main" id="{F6B99100-F5D5-40DD-84B6-0BD7585DF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16</xdr:col>
      <xdr:colOff>0</xdr:colOff>
      <xdr:row>3</xdr:row>
      <xdr:rowOff>0</xdr:rowOff>
    </xdr:from>
    <xdr:ext cx="1952625" cy="990601"/>
    <xdr:sp macro="" textlink="">
      <xdr:nvSpPr>
        <xdr:cNvPr id="3" name="textruta 1">
          <a:extLst>
            <a:ext uri="{FF2B5EF4-FFF2-40B4-BE49-F238E27FC236}">
              <a16:creationId xmlns:a16="http://schemas.microsoft.com/office/drawing/2014/main" id="{627CD2CB-D521-4D8E-BF4E-F508E2E73764}"/>
            </a:ext>
          </a:extLst>
        </xdr:cNvPr>
        <xdr:cNvSpPr txBox="1"/>
      </xdr:nvSpPr>
      <xdr:spPr>
        <a:xfrm>
          <a:off x="11662833" y="582083"/>
          <a:ext cx="1952625" cy="990601"/>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2007-</a:t>
          </a:r>
          <a:r>
            <a:rPr lang="sv-SE" sz="1000" b="1" baseline="0">
              <a:solidFill>
                <a:schemeClr val="tx1"/>
              </a:solidFill>
              <a:latin typeface="Roboto" panose="02000000000000000000" pitchFamily="2" charset="0"/>
              <a:ea typeface="Roboto" panose="02000000000000000000" pitchFamily="2" charset="0"/>
            </a:rPr>
            <a:t> </a:t>
          </a:r>
          <a:r>
            <a:rPr lang="sv-SE" sz="1000" b="1">
              <a:solidFill>
                <a:schemeClr val="tx1"/>
              </a:solidFill>
              <a:latin typeface="Roboto" panose="02000000000000000000" pitchFamily="2" charset="0"/>
              <a:ea typeface="Roboto" panose="02000000000000000000" pitchFamily="2" charset="0"/>
            </a:rPr>
            <a:t>:</a:t>
          </a:r>
        </a:p>
        <a:p>
          <a:r>
            <a:rPr lang="sv-SE" sz="1000">
              <a:solidFill>
                <a:schemeClr val="tx1"/>
              </a:solidFill>
              <a:latin typeface="Roboto" panose="02000000000000000000" pitchFamily="2" charset="0"/>
              <a:ea typeface="Roboto" panose="02000000000000000000" pitchFamily="2" charset="0"/>
            </a:rPr>
            <a:t>Har övergått</a:t>
          </a:r>
          <a:r>
            <a:rPr lang="sv-SE" sz="1000" baseline="0">
              <a:solidFill>
                <a:schemeClr val="tx1"/>
              </a:solidFill>
              <a:latin typeface="Roboto" panose="02000000000000000000" pitchFamily="2" charset="0"/>
              <a:ea typeface="Roboto" panose="02000000000000000000" pitchFamily="2" charset="0"/>
            </a:rPr>
            <a:t> f</a:t>
          </a:r>
          <a:r>
            <a:rPr lang="sv-SE" sz="1000">
              <a:solidFill>
                <a:schemeClr val="tx1"/>
              </a:solidFill>
              <a:latin typeface="Roboto" panose="02000000000000000000" pitchFamily="2" charset="0"/>
              <a:ea typeface="Roboto" panose="02000000000000000000" pitchFamily="2" charset="0"/>
            </a:rPr>
            <a:t>rån i huvudsak</a:t>
          </a:r>
          <a:r>
            <a:rPr lang="sv-SE" sz="1000" baseline="0">
              <a:solidFill>
                <a:schemeClr val="tx1"/>
              </a:solidFill>
              <a:latin typeface="Roboto" panose="02000000000000000000" pitchFamily="2" charset="0"/>
              <a:ea typeface="Roboto" panose="02000000000000000000" pitchFamily="2" charset="0"/>
            </a:rPr>
            <a:t> </a:t>
          </a:r>
        </a:p>
        <a:p>
          <a:r>
            <a:rPr lang="sv-SE" sz="1000" baseline="0">
              <a:solidFill>
                <a:schemeClr val="tx1"/>
              </a:solidFill>
              <a:latin typeface="Roboto" panose="02000000000000000000" pitchFamily="2" charset="0"/>
              <a:ea typeface="Roboto" panose="02000000000000000000" pitchFamily="2" charset="0"/>
            </a:rPr>
            <a:t>besöksintervjuer till att nästan </a:t>
          </a:r>
        </a:p>
        <a:p>
          <a:r>
            <a:rPr lang="sv-SE" sz="1000" baseline="0">
              <a:solidFill>
                <a:schemeClr val="tx1"/>
              </a:solidFill>
              <a:latin typeface="Roboto" panose="02000000000000000000" pitchFamily="2" charset="0"/>
              <a:ea typeface="Roboto" panose="02000000000000000000" pitchFamily="2" charset="0"/>
            </a:rPr>
            <a:t>uteslutande samla in data via </a:t>
          </a:r>
        </a:p>
        <a:p>
          <a:r>
            <a:rPr lang="sv-SE" sz="1000" baseline="0">
              <a:solidFill>
                <a:schemeClr val="tx1"/>
              </a:solidFill>
              <a:latin typeface="Roboto" panose="02000000000000000000" pitchFamily="2" charset="0"/>
              <a:ea typeface="Roboto" panose="02000000000000000000" pitchFamily="2" charset="0"/>
            </a:rPr>
            <a:t>telefonintervjuer.</a:t>
          </a:r>
          <a:endParaRPr lang="sv-SE" sz="1000">
            <a:solidFill>
              <a:schemeClr val="tx1"/>
            </a:solidFill>
            <a:latin typeface="Roboto" panose="02000000000000000000" pitchFamily="2" charset="0"/>
            <a:ea typeface="Roboto" panose="02000000000000000000" pitchFamily="2" charset="0"/>
          </a:endParaRPr>
        </a:p>
      </xdr:txBody>
    </xdr:sp>
    <xdr:clientData/>
  </xdr:oneCellAnchor>
  <xdr:oneCellAnchor>
    <xdr:from>
      <xdr:col>19</xdr:col>
      <xdr:colOff>0</xdr:colOff>
      <xdr:row>3</xdr:row>
      <xdr:rowOff>2</xdr:rowOff>
    </xdr:from>
    <xdr:ext cx="2518834" cy="984250"/>
    <xdr:sp macro="" textlink="">
      <xdr:nvSpPr>
        <xdr:cNvPr id="4" name="textruta 1">
          <a:extLst>
            <a:ext uri="{FF2B5EF4-FFF2-40B4-BE49-F238E27FC236}">
              <a16:creationId xmlns:a16="http://schemas.microsoft.com/office/drawing/2014/main" id="{AB69035C-A430-4D64-9CCC-77518FE2A127}"/>
            </a:ext>
          </a:extLst>
        </xdr:cNvPr>
        <xdr:cNvSpPr txBox="1"/>
      </xdr:nvSpPr>
      <xdr:spPr>
        <a:xfrm>
          <a:off x="14234583" y="582085"/>
          <a:ext cx="2518834" cy="984250"/>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2014-</a:t>
          </a:r>
          <a:r>
            <a:rPr lang="sv-SE" sz="1000" b="1" baseline="0">
              <a:solidFill>
                <a:schemeClr val="tx1"/>
              </a:solidFill>
              <a:latin typeface="Roboto" panose="02000000000000000000" pitchFamily="2" charset="0"/>
              <a:ea typeface="Roboto" panose="02000000000000000000" pitchFamily="2" charset="0"/>
            </a:rPr>
            <a:t> </a:t>
          </a:r>
          <a:r>
            <a:rPr lang="sv-SE" sz="1000" b="1">
              <a:solidFill>
                <a:schemeClr val="tx1"/>
              </a:solidFill>
              <a:latin typeface="Roboto" panose="02000000000000000000" pitchFamily="2" charset="0"/>
              <a:ea typeface="Roboto" panose="02000000000000000000" pitchFamily="2" charset="0"/>
            </a:rPr>
            <a:t>:</a:t>
          </a:r>
        </a:p>
        <a:p>
          <a:r>
            <a:rPr lang="sv-SE" sz="1000">
              <a:solidFill>
                <a:schemeClr val="tx1"/>
              </a:solidFill>
              <a:latin typeface="Roboto" panose="02000000000000000000" pitchFamily="2" charset="0"/>
              <a:ea typeface="Roboto" panose="02000000000000000000" pitchFamily="2" charset="0"/>
            </a:rPr>
            <a:t>Före 2014 ställdes endast 1 fråga, med </a:t>
          </a:r>
        </a:p>
        <a:p>
          <a:r>
            <a:rPr lang="sv-SE" sz="1000">
              <a:solidFill>
                <a:schemeClr val="tx1"/>
              </a:solidFill>
              <a:latin typeface="Roboto" panose="02000000000000000000" pitchFamily="2" charset="0"/>
              <a:ea typeface="Roboto" panose="02000000000000000000" pitchFamily="2" charset="0"/>
            </a:rPr>
            <a:t>svarsalternativen Ja, svåra besvär, </a:t>
          </a:r>
        </a:p>
        <a:p>
          <a:r>
            <a:rPr lang="sv-SE" sz="1000">
              <a:solidFill>
                <a:schemeClr val="tx1"/>
              </a:solidFill>
              <a:latin typeface="Roboto" panose="02000000000000000000" pitchFamily="2" charset="0"/>
              <a:ea typeface="Roboto" panose="02000000000000000000" pitchFamily="2" charset="0"/>
            </a:rPr>
            <a:t>Ja, lätta besväroch Nej, inga besvär. </a:t>
          </a:r>
        </a:p>
        <a:p>
          <a:r>
            <a:rPr lang="sv-SE" sz="1000">
              <a:solidFill>
                <a:schemeClr val="tx1"/>
              </a:solidFill>
              <a:latin typeface="Roboto" panose="02000000000000000000" pitchFamily="2" charset="0"/>
              <a:ea typeface="Roboto" panose="02000000000000000000" pitchFamily="2" charset="0"/>
            </a:rPr>
            <a:t>Efter 2014 skapas variabeln utifrån två </a:t>
          </a:r>
        </a:p>
        <a:p>
          <a:r>
            <a:rPr lang="sv-SE" sz="1000">
              <a:solidFill>
                <a:schemeClr val="tx1"/>
              </a:solidFill>
              <a:latin typeface="Roboto" panose="02000000000000000000" pitchFamily="2" charset="0"/>
              <a:ea typeface="Roboto" panose="02000000000000000000" pitchFamily="2" charset="0"/>
            </a:rPr>
            <a:t>frågor, se defintionen under tabellen</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3</xdr:row>
      <xdr:rowOff>33338</xdr:rowOff>
    </xdr:from>
    <xdr:to>
      <xdr:col>5</xdr:col>
      <xdr:colOff>392906</xdr:colOff>
      <xdr:row>18</xdr:row>
      <xdr:rowOff>73819</xdr:rowOff>
    </xdr:to>
    <xdr:graphicFrame macro="">
      <xdr:nvGraphicFramePr>
        <xdr:cNvPr id="6" name="Diagram 5">
          <a:extLst>
            <a:ext uri="{FF2B5EF4-FFF2-40B4-BE49-F238E27FC236}">
              <a16:creationId xmlns:a16="http://schemas.microsoft.com/office/drawing/2014/main" id="{5C1B0277-BEA2-4ADF-ABD6-F68829B2BD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379677</xdr:colOff>
      <xdr:row>3</xdr:row>
      <xdr:rowOff>83344</xdr:rowOff>
    </xdr:from>
    <xdr:to>
      <xdr:col>11</xdr:col>
      <xdr:colOff>593990</xdr:colOff>
      <xdr:row>18</xdr:row>
      <xdr:rowOff>125148</xdr:rowOff>
    </xdr:to>
    <xdr:graphicFrame macro="">
      <xdr:nvGraphicFramePr>
        <xdr:cNvPr id="7" name="Diagram 6">
          <a:extLst>
            <a:ext uri="{FF2B5EF4-FFF2-40B4-BE49-F238E27FC236}">
              <a16:creationId xmlns:a16="http://schemas.microsoft.com/office/drawing/2014/main" id="{37FAC588-9745-4A9A-9779-90874B0FF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571500</xdr:colOff>
      <xdr:row>3</xdr:row>
      <xdr:rowOff>83344</xdr:rowOff>
    </xdr:from>
    <xdr:to>
      <xdr:col>18</xdr:col>
      <xdr:colOff>59531</xdr:colOff>
      <xdr:row>18</xdr:row>
      <xdr:rowOff>125148</xdr:rowOff>
    </xdr:to>
    <xdr:graphicFrame macro="">
      <xdr:nvGraphicFramePr>
        <xdr:cNvPr id="2" name="Diagram 7">
          <a:extLst>
            <a:ext uri="{FF2B5EF4-FFF2-40B4-BE49-F238E27FC236}">
              <a16:creationId xmlns:a16="http://schemas.microsoft.com/office/drawing/2014/main" id="{2B457D64-2662-4522-A566-46296E4D0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84667</xdr:rowOff>
    </xdr:from>
    <xdr:to>
      <xdr:col>5</xdr:col>
      <xdr:colOff>392906</xdr:colOff>
      <xdr:row>33</xdr:row>
      <xdr:rowOff>148961</xdr:rowOff>
    </xdr:to>
    <xdr:graphicFrame macro="">
      <xdr:nvGraphicFramePr>
        <xdr:cNvPr id="9" name="Diagram 8">
          <a:extLst>
            <a:ext uri="{FF2B5EF4-FFF2-40B4-BE49-F238E27FC236}">
              <a16:creationId xmlns:a16="http://schemas.microsoft.com/office/drawing/2014/main" id="{C1FF27B7-4AF2-4309-A108-09618967D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392907</xdr:colOff>
      <xdr:row>18</xdr:row>
      <xdr:rowOff>132292</xdr:rowOff>
    </xdr:from>
    <xdr:to>
      <xdr:col>11</xdr:col>
      <xdr:colOff>607220</xdr:colOff>
      <xdr:row>34</xdr:row>
      <xdr:rowOff>16669</xdr:rowOff>
    </xdr:to>
    <xdr:graphicFrame macro="">
      <xdr:nvGraphicFramePr>
        <xdr:cNvPr id="10" name="Diagram 9">
          <a:extLst>
            <a:ext uri="{FF2B5EF4-FFF2-40B4-BE49-F238E27FC236}">
              <a16:creationId xmlns:a16="http://schemas.microsoft.com/office/drawing/2014/main" id="{57D62373-27D9-4C4A-9314-42B866B82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571500</xdr:colOff>
      <xdr:row>18</xdr:row>
      <xdr:rowOff>84667</xdr:rowOff>
    </xdr:from>
    <xdr:to>
      <xdr:col>18</xdr:col>
      <xdr:colOff>59531</xdr:colOff>
      <xdr:row>33</xdr:row>
      <xdr:rowOff>148961</xdr:rowOff>
    </xdr:to>
    <xdr:graphicFrame macro="">
      <xdr:nvGraphicFramePr>
        <xdr:cNvPr id="11" name="Diagram 10">
          <a:extLst>
            <a:ext uri="{FF2B5EF4-FFF2-40B4-BE49-F238E27FC236}">
              <a16:creationId xmlns:a16="http://schemas.microsoft.com/office/drawing/2014/main" id="{9EC5DE6F-3EF2-4BB6-B812-C842578DC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698500</xdr:colOff>
      <xdr:row>33</xdr:row>
      <xdr:rowOff>116417</xdr:rowOff>
    </xdr:from>
    <xdr:to>
      <xdr:col>8</xdr:col>
      <xdr:colOff>148166</xdr:colOff>
      <xdr:row>48</xdr:row>
      <xdr:rowOff>179387</xdr:rowOff>
    </xdr:to>
    <xdr:graphicFrame macro="">
      <xdr:nvGraphicFramePr>
        <xdr:cNvPr id="12" name="Diagram 11">
          <a:extLst>
            <a:ext uri="{FF2B5EF4-FFF2-40B4-BE49-F238E27FC236}">
              <a16:creationId xmlns:a16="http://schemas.microsoft.com/office/drawing/2014/main" id="{AF78D497-B759-45CE-939F-5270196E95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460375</xdr:colOff>
      <xdr:row>33</xdr:row>
      <xdr:rowOff>128322</xdr:rowOff>
    </xdr:from>
    <xdr:to>
      <xdr:col>14</xdr:col>
      <xdr:colOff>703791</xdr:colOff>
      <xdr:row>49</xdr:row>
      <xdr:rowOff>12699</xdr:rowOff>
    </xdr:to>
    <xdr:graphicFrame macro="">
      <xdr:nvGraphicFramePr>
        <xdr:cNvPr id="13" name="Diagram 12">
          <a:extLst>
            <a:ext uri="{FF2B5EF4-FFF2-40B4-BE49-F238E27FC236}">
              <a16:creationId xmlns:a16="http://schemas.microsoft.com/office/drawing/2014/main" id="{7CCC82FD-DC1B-4E81-A3E0-9C9F82E84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3</xdr:col>
      <xdr:colOff>0</xdr:colOff>
      <xdr:row>2</xdr:row>
      <xdr:rowOff>178858</xdr:rowOff>
    </xdr:from>
    <xdr:ext cx="2707693" cy="999700"/>
    <xdr:sp macro="" textlink="">
      <xdr:nvSpPr>
        <xdr:cNvPr id="3" name="textruta 2">
          <a:extLst>
            <a:ext uri="{FF2B5EF4-FFF2-40B4-BE49-F238E27FC236}">
              <a16:creationId xmlns:a16="http://schemas.microsoft.com/office/drawing/2014/main" id="{03696C05-C8E8-4C6A-96DF-FC37B37DC27C}"/>
            </a:ext>
          </a:extLst>
        </xdr:cNvPr>
        <xdr:cNvSpPr txBox="1"/>
      </xdr:nvSpPr>
      <xdr:spPr>
        <a:xfrm>
          <a:off x="3164417" y="549275"/>
          <a:ext cx="2707693" cy="999700"/>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0">
              <a:latin typeface="Roboto" panose="02000000000000000000" pitchFamily="2" charset="0"/>
              <a:ea typeface="Roboto" panose="02000000000000000000" pitchFamily="2" charset="0"/>
            </a:rPr>
            <a:t>2008-2012</a:t>
          </a:r>
          <a:r>
            <a:rPr lang="sv-SE" sz="1000" b="0" baseline="0">
              <a:latin typeface="Roboto" panose="02000000000000000000" pitchFamily="2" charset="0"/>
              <a:ea typeface="Roboto" panose="02000000000000000000" pitchFamily="2" charset="0"/>
            </a:rPr>
            <a:t> lyder frågorna: </a:t>
          </a:r>
        </a:p>
        <a:p>
          <a:r>
            <a:rPr lang="sv-SE" sz="1000" b="0" baseline="0">
              <a:latin typeface="Roboto" panose="02000000000000000000" pitchFamily="2" charset="0"/>
              <a:ea typeface="Roboto" panose="02000000000000000000" pitchFamily="2" charset="0"/>
            </a:rPr>
            <a:t>Känner mig ofta ledsen eller nere</a:t>
          </a:r>
        </a:p>
        <a:p>
          <a:r>
            <a:rPr lang="sv-SE" sz="1000" b="0" baseline="0">
              <a:latin typeface="Roboto" panose="02000000000000000000" pitchFamily="2" charset="0"/>
              <a:ea typeface="Roboto" panose="02000000000000000000" pitchFamily="2" charset="0"/>
            </a:rPr>
            <a:t>Är för det mesta nöjd med mig själv</a:t>
          </a:r>
        </a:p>
        <a:p>
          <a:r>
            <a:rPr lang="sv-SE" sz="1000" b="0" baseline="0">
              <a:latin typeface="Roboto" panose="02000000000000000000" pitchFamily="2" charset="0"/>
              <a:ea typeface="Roboto" panose="02000000000000000000" pitchFamily="2" charset="0"/>
            </a:rPr>
            <a:t>Hälsan är bra eller mycket bra</a:t>
          </a:r>
          <a:endParaRPr lang="sv-SE" sz="1000" b="0">
            <a:latin typeface="Roboto" panose="02000000000000000000" pitchFamily="2" charset="0"/>
            <a:ea typeface="Roboto" panose="02000000000000000000" pitchFamily="2" charset="0"/>
          </a:endParaRPr>
        </a:p>
      </xdr:txBody>
    </xdr:sp>
    <xdr:clientData/>
  </xdr:oneCellAnchor>
  <xdr:oneCellAnchor>
    <xdr:from>
      <xdr:col>8</xdr:col>
      <xdr:colOff>0</xdr:colOff>
      <xdr:row>3</xdr:row>
      <xdr:rowOff>17992</xdr:rowOff>
    </xdr:from>
    <xdr:ext cx="3291416" cy="999700"/>
    <xdr:sp macro="" textlink="">
      <xdr:nvSpPr>
        <xdr:cNvPr id="6" name="textruta 5">
          <a:extLst>
            <a:ext uri="{FF2B5EF4-FFF2-40B4-BE49-F238E27FC236}">
              <a16:creationId xmlns:a16="http://schemas.microsoft.com/office/drawing/2014/main" id="{C7F95232-F349-4D9D-9C97-F8F9D7AC7DD1}"/>
            </a:ext>
          </a:extLst>
        </xdr:cNvPr>
        <xdr:cNvSpPr txBox="1"/>
      </xdr:nvSpPr>
      <xdr:spPr>
        <a:xfrm>
          <a:off x="6709833" y="568325"/>
          <a:ext cx="3291416" cy="999700"/>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sv-SE" sz="1050" b="0">
              <a:solidFill>
                <a:schemeClr val="dk1"/>
              </a:solidFill>
              <a:effectLst/>
              <a:latin typeface="Arial" panose="020B0604020202020204" pitchFamily="34" charset="0"/>
              <a:ea typeface="+mn-ea"/>
              <a:cs typeface="Arial" panose="020B0604020202020204" pitchFamily="34" charset="0"/>
            </a:rPr>
            <a:t>Fr.o.m</a:t>
          </a:r>
          <a:r>
            <a:rPr lang="sv-SE" sz="1050" b="0" baseline="0">
              <a:solidFill>
                <a:schemeClr val="dk1"/>
              </a:solidFill>
              <a:effectLst/>
              <a:latin typeface="Arial" panose="020B0604020202020204" pitchFamily="34" charset="0"/>
              <a:ea typeface="+mn-ea"/>
              <a:cs typeface="Arial" panose="020B0604020202020204" pitchFamily="34" charset="0"/>
            </a:rPr>
            <a:t> 2013 lyder frågorna:</a:t>
          </a:r>
        </a:p>
        <a:p>
          <a:pPr marL="0" marR="0" lvl="0" indent="0" defTabSz="914400" eaLnBrk="1" fontAlgn="auto" latinLnBrk="0" hangingPunct="1">
            <a:lnSpc>
              <a:spcPct val="100000"/>
            </a:lnSpc>
            <a:spcBef>
              <a:spcPts val="0"/>
            </a:spcBef>
            <a:spcAft>
              <a:spcPts val="0"/>
            </a:spcAft>
            <a:buClrTx/>
            <a:buSzTx/>
            <a:buFontTx/>
            <a:buNone/>
            <a:tabLst/>
            <a:defRPr/>
          </a:pPr>
          <a:r>
            <a:rPr lang="sv-SE" sz="1050" b="0" baseline="0">
              <a:solidFill>
                <a:schemeClr val="dk1"/>
              </a:solidFill>
              <a:effectLst/>
              <a:latin typeface="Arial" panose="020B0604020202020204" pitchFamily="34" charset="0"/>
              <a:ea typeface="+mn-ea"/>
              <a:cs typeface="Arial" panose="020B0604020202020204" pitchFamily="34" charset="0"/>
            </a:rPr>
            <a:t>Är ganska ofta/för det mesta ledsen eller nere</a:t>
          </a:r>
        </a:p>
        <a:p>
          <a:pPr marL="0" marR="0" lvl="0" indent="0" defTabSz="914400" eaLnBrk="1" fontAlgn="auto" latinLnBrk="0" hangingPunct="1">
            <a:lnSpc>
              <a:spcPct val="100000"/>
            </a:lnSpc>
            <a:spcBef>
              <a:spcPts val="0"/>
            </a:spcBef>
            <a:spcAft>
              <a:spcPts val="0"/>
            </a:spcAft>
            <a:buClrTx/>
            <a:buSzTx/>
            <a:buFontTx/>
            <a:buNone/>
            <a:tabLst/>
            <a:defRPr/>
          </a:pPr>
          <a:r>
            <a:rPr lang="sv-SE" sz="1050" b="0" baseline="0">
              <a:solidFill>
                <a:schemeClr val="dk1"/>
              </a:solidFill>
              <a:effectLst/>
              <a:latin typeface="Arial" panose="020B0604020202020204" pitchFamily="34" charset="0"/>
              <a:ea typeface="+mn-ea"/>
              <a:cs typeface="Arial" panose="020B0604020202020204" pitchFamily="34" charset="0"/>
            </a:rPr>
            <a:t>Är ganska ofta/för det mesta nöjd med mig själv</a:t>
          </a:r>
        </a:p>
        <a:p>
          <a:pPr marL="0" marR="0" lvl="0" indent="0" defTabSz="914400" eaLnBrk="1" fontAlgn="auto" latinLnBrk="0" hangingPunct="1">
            <a:lnSpc>
              <a:spcPct val="100000"/>
            </a:lnSpc>
            <a:spcBef>
              <a:spcPts val="0"/>
            </a:spcBef>
            <a:spcAft>
              <a:spcPts val="0"/>
            </a:spcAft>
            <a:buClrTx/>
            <a:buSzTx/>
            <a:buFontTx/>
            <a:buNone/>
            <a:tabLst/>
            <a:defRPr/>
          </a:pPr>
          <a:r>
            <a:rPr lang="sv-SE" sz="1050" b="0" baseline="0">
              <a:solidFill>
                <a:schemeClr val="dk1"/>
              </a:solidFill>
              <a:effectLst/>
              <a:latin typeface="Arial" panose="020B0604020202020204" pitchFamily="34" charset="0"/>
              <a:ea typeface="+mn-ea"/>
              <a:cs typeface="Arial" panose="020B0604020202020204" pitchFamily="34" charset="0"/>
            </a:rPr>
            <a:t>Hälsan är ganska bra eller mycket bra</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31750</xdr:colOff>
      <xdr:row>4</xdr:row>
      <xdr:rowOff>99484</xdr:rowOff>
    </xdr:from>
    <xdr:to>
      <xdr:col>5</xdr:col>
      <xdr:colOff>0</xdr:colOff>
      <xdr:row>19</xdr:row>
      <xdr:rowOff>175685</xdr:rowOff>
    </xdr:to>
    <xdr:graphicFrame macro="">
      <xdr:nvGraphicFramePr>
        <xdr:cNvPr id="2" name="Diagram 2">
          <a:extLst>
            <a:ext uri="{FF2B5EF4-FFF2-40B4-BE49-F238E27FC236}">
              <a16:creationId xmlns:a16="http://schemas.microsoft.com/office/drawing/2014/main" id="{5F342AB1-64C8-444F-9741-7FDFC544DB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529166</xdr:colOff>
      <xdr:row>19</xdr:row>
      <xdr:rowOff>172508</xdr:rowOff>
    </xdr:from>
    <xdr:to>
      <xdr:col>12</xdr:col>
      <xdr:colOff>119591</xdr:colOff>
      <xdr:row>35</xdr:row>
      <xdr:rowOff>15873</xdr:rowOff>
    </xdr:to>
    <xdr:graphicFrame macro="">
      <xdr:nvGraphicFramePr>
        <xdr:cNvPr id="9" name="Diagram 3">
          <a:extLst>
            <a:ext uri="{FF2B5EF4-FFF2-40B4-BE49-F238E27FC236}">
              <a16:creationId xmlns:a16="http://schemas.microsoft.com/office/drawing/2014/main" id="{356BC6FE-323B-4875-8DFC-097B11F05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170391</xdr:colOff>
      <xdr:row>19</xdr:row>
      <xdr:rowOff>95251</xdr:rowOff>
    </xdr:from>
    <xdr:to>
      <xdr:col>5</xdr:col>
      <xdr:colOff>476250</xdr:colOff>
      <xdr:row>35</xdr:row>
      <xdr:rowOff>1</xdr:rowOff>
    </xdr:to>
    <xdr:graphicFrame macro="">
      <xdr:nvGraphicFramePr>
        <xdr:cNvPr id="8" name="Diagram 4">
          <a:extLst>
            <a:ext uri="{FF2B5EF4-FFF2-40B4-BE49-F238E27FC236}">
              <a16:creationId xmlns:a16="http://schemas.microsoft.com/office/drawing/2014/main" id="{166B7394-D29E-4577-9A96-456B92C79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63500</xdr:colOff>
      <xdr:row>35</xdr:row>
      <xdr:rowOff>63500</xdr:rowOff>
    </xdr:from>
    <xdr:to>
      <xdr:col>11</xdr:col>
      <xdr:colOff>635000</xdr:colOff>
      <xdr:row>50</xdr:row>
      <xdr:rowOff>127000</xdr:rowOff>
    </xdr:to>
    <xdr:graphicFrame macro="">
      <xdr:nvGraphicFramePr>
        <xdr:cNvPr id="7" name="Diagram 5">
          <a:extLst>
            <a:ext uri="{FF2B5EF4-FFF2-40B4-BE49-F238E27FC236}">
              <a16:creationId xmlns:a16="http://schemas.microsoft.com/office/drawing/2014/main" id="{5CF55A78-1720-4CA1-BA4C-69B523A55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328083</xdr:colOff>
      <xdr:row>12</xdr:row>
      <xdr:rowOff>30691</xdr:rowOff>
    </xdr:from>
    <xdr:to>
      <xdr:col>3</xdr:col>
      <xdr:colOff>476250</xdr:colOff>
      <xdr:row>27</xdr:row>
      <xdr:rowOff>75141</xdr:rowOff>
    </xdr:to>
    <xdr:graphicFrame macro="">
      <xdr:nvGraphicFramePr>
        <xdr:cNvPr id="2" name="Diagram 1">
          <a:extLst>
            <a:ext uri="{FF2B5EF4-FFF2-40B4-BE49-F238E27FC236}">
              <a16:creationId xmlns:a16="http://schemas.microsoft.com/office/drawing/2014/main" id="{CA4CECBF-AE7D-4D9D-8FDD-28E66EEF1C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xdr:row>
      <xdr:rowOff>88900</xdr:rowOff>
    </xdr:from>
    <xdr:to>
      <xdr:col>9</xdr:col>
      <xdr:colOff>285749</xdr:colOff>
      <xdr:row>34</xdr:row>
      <xdr:rowOff>42334</xdr:rowOff>
    </xdr:to>
    <xdr:graphicFrame macro="">
      <xdr:nvGraphicFramePr>
        <xdr:cNvPr id="2" name="Diagram 1">
          <a:extLst>
            <a:ext uri="{FF2B5EF4-FFF2-40B4-BE49-F238E27FC236}">
              <a16:creationId xmlns:a16="http://schemas.microsoft.com/office/drawing/2014/main" id="{A7A96835-42CF-4C68-8EA5-B36CD6F272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391583</xdr:colOff>
      <xdr:row>4</xdr:row>
      <xdr:rowOff>57150</xdr:rowOff>
    </xdr:from>
    <xdr:to>
      <xdr:col>7</xdr:col>
      <xdr:colOff>169334</xdr:colOff>
      <xdr:row>22</xdr:row>
      <xdr:rowOff>158750</xdr:rowOff>
    </xdr:to>
    <xdr:graphicFrame macro="">
      <xdr:nvGraphicFramePr>
        <xdr:cNvPr id="2" name="Diagram 1">
          <a:extLst>
            <a:ext uri="{FF2B5EF4-FFF2-40B4-BE49-F238E27FC236}">
              <a16:creationId xmlns:a16="http://schemas.microsoft.com/office/drawing/2014/main" id="{64BBFBEA-4C8E-4D44-9683-9AB5515081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xdr:colOff>
      <xdr:row>3</xdr:row>
      <xdr:rowOff>119062</xdr:rowOff>
    </xdr:from>
    <xdr:to>
      <xdr:col>5</xdr:col>
      <xdr:colOff>538162</xdr:colOff>
      <xdr:row>18</xdr:row>
      <xdr:rowOff>128587</xdr:rowOff>
    </xdr:to>
    <xdr:graphicFrame macro="">
      <xdr:nvGraphicFramePr>
        <xdr:cNvPr id="2" name="Diagram 1">
          <a:extLst>
            <a:ext uri="{FF2B5EF4-FFF2-40B4-BE49-F238E27FC236}">
              <a16:creationId xmlns:a16="http://schemas.microsoft.com/office/drawing/2014/main" id="{BE72A336-68E2-4F35-BB50-029DA88286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561975</xdr:colOff>
      <xdr:row>3</xdr:row>
      <xdr:rowOff>114300</xdr:rowOff>
    </xdr:from>
    <xdr:to>
      <xdr:col>12</xdr:col>
      <xdr:colOff>533400</xdr:colOff>
      <xdr:row>18</xdr:row>
      <xdr:rowOff>123825</xdr:rowOff>
    </xdr:to>
    <xdr:graphicFrame macro="">
      <xdr:nvGraphicFramePr>
        <xdr:cNvPr id="3" name="Diagram 2">
          <a:extLst>
            <a:ext uri="{FF2B5EF4-FFF2-40B4-BE49-F238E27FC236}">
              <a16:creationId xmlns:a16="http://schemas.microsoft.com/office/drawing/2014/main" id="{38F5AB13-F885-4E4F-A9C0-508BD9B50C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142875</xdr:rowOff>
    </xdr:from>
    <xdr:to>
      <xdr:col>5</xdr:col>
      <xdr:colOff>523875</xdr:colOff>
      <xdr:row>33</xdr:row>
      <xdr:rowOff>123825</xdr:rowOff>
    </xdr:to>
    <xdr:graphicFrame macro="">
      <xdr:nvGraphicFramePr>
        <xdr:cNvPr id="4" name="Diagram 3">
          <a:extLst>
            <a:ext uri="{FF2B5EF4-FFF2-40B4-BE49-F238E27FC236}">
              <a16:creationId xmlns:a16="http://schemas.microsoft.com/office/drawing/2014/main" id="{941152DE-7969-4527-AA83-955123F52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561975</xdr:colOff>
      <xdr:row>18</xdr:row>
      <xdr:rowOff>142875</xdr:rowOff>
    </xdr:from>
    <xdr:to>
      <xdr:col>12</xdr:col>
      <xdr:colOff>533400</xdr:colOff>
      <xdr:row>33</xdr:row>
      <xdr:rowOff>123825</xdr:rowOff>
    </xdr:to>
    <xdr:graphicFrame macro="">
      <xdr:nvGraphicFramePr>
        <xdr:cNvPr id="5" name="Diagram 4">
          <a:extLst>
            <a:ext uri="{FF2B5EF4-FFF2-40B4-BE49-F238E27FC236}">
              <a16:creationId xmlns:a16="http://schemas.microsoft.com/office/drawing/2014/main" id="{F8604339-473C-440F-AE6E-36BADDFE1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137583</xdr:colOff>
      <xdr:row>3</xdr:row>
      <xdr:rowOff>169334</xdr:rowOff>
    </xdr:from>
    <xdr:to>
      <xdr:col>5</xdr:col>
      <xdr:colOff>370416</xdr:colOff>
      <xdr:row>17</xdr:row>
      <xdr:rowOff>118534</xdr:rowOff>
    </xdr:to>
    <xdr:graphicFrame macro="">
      <xdr:nvGraphicFramePr>
        <xdr:cNvPr id="2" name="Diagram 1">
          <a:extLst>
            <a:ext uri="{FF2B5EF4-FFF2-40B4-BE49-F238E27FC236}">
              <a16:creationId xmlns:a16="http://schemas.microsoft.com/office/drawing/2014/main" id="{22081B07-106B-468C-8B95-05B01836BB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423332</xdr:colOff>
      <xdr:row>4</xdr:row>
      <xdr:rowOff>0</xdr:rowOff>
    </xdr:from>
    <xdr:to>
      <xdr:col>11</xdr:col>
      <xdr:colOff>275166</xdr:colOff>
      <xdr:row>17</xdr:row>
      <xdr:rowOff>129117</xdr:rowOff>
    </xdr:to>
    <xdr:graphicFrame macro="">
      <xdr:nvGraphicFramePr>
        <xdr:cNvPr id="3" name="Diagram 2">
          <a:extLst>
            <a:ext uri="{FF2B5EF4-FFF2-40B4-BE49-F238E27FC236}">
              <a16:creationId xmlns:a16="http://schemas.microsoft.com/office/drawing/2014/main" id="{F5D3F9ED-EE89-48A9-B024-D85B47CC8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148167</xdr:colOff>
      <xdr:row>17</xdr:row>
      <xdr:rowOff>148166</xdr:rowOff>
    </xdr:from>
    <xdr:to>
      <xdr:col>5</xdr:col>
      <xdr:colOff>381000</xdr:colOff>
      <xdr:row>32</xdr:row>
      <xdr:rowOff>107949</xdr:rowOff>
    </xdr:to>
    <xdr:graphicFrame macro="">
      <xdr:nvGraphicFramePr>
        <xdr:cNvPr id="4" name="Diagram 3">
          <a:extLst>
            <a:ext uri="{FF2B5EF4-FFF2-40B4-BE49-F238E27FC236}">
              <a16:creationId xmlns:a16="http://schemas.microsoft.com/office/drawing/2014/main" id="{C30ECB5E-3A46-40FB-8512-D9E0A37E1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423333</xdr:colOff>
      <xdr:row>17</xdr:row>
      <xdr:rowOff>158751</xdr:rowOff>
    </xdr:from>
    <xdr:to>
      <xdr:col>11</xdr:col>
      <xdr:colOff>275167</xdr:colOff>
      <xdr:row>32</xdr:row>
      <xdr:rowOff>118534</xdr:rowOff>
    </xdr:to>
    <xdr:graphicFrame macro="">
      <xdr:nvGraphicFramePr>
        <xdr:cNvPr id="5" name="Diagram 4">
          <a:extLst>
            <a:ext uri="{FF2B5EF4-FFF2-40B4-BE49-F238E27FC236}">
              <a16:creationId xmlns:a16="http://schemas.microsoft.com/office/drawing/2014/main" id="{0141E4F3-8BAA-4C5E-B3C3-BC52290E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78316</xdr:rowOff>
    </xdr:from>
    <xdr:to>
      <xdr:col>5</xdr:col>
      <xdr:colOff>84667</xdr:colOff>
      <xdr:row>18</xdr:row>
      <xdr:rowOff>122766</xdr:rowOff>
    </xdr:to>
    <xdr:graphicFrame macro="">
      <xdr:nvGraphicFramePr>
        <xdr:cNvPr id="4" name="Diagram 3">
          <a:extLst>
            <a:ext uri="{FF2B5EF4-FFF2-40B4-BE49-F238E27FC236}">
              <a16:creationId xmlns:a16="http://schemas.microsoft.com/office/drawing/2014/main" id="{4A53549A-A9C1-4C23-A9C2-A03DEEF12D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84667</xdr:colOff>
      <xdr:row>3</xdr:row>
      <xdr:rowOff>127000</xdr:rowOff>
    </xdr:from>
    <xdr:to>
      <xdr:col>11</xdr:col>
      <xdr:colOff>84667</xdr:colOff>
      <xdr:row>18</xdr:row>
      <xdr:rowOff>171450</xdr:rowOff>
    </xdr:to>
    <xdr:graphicFrame macro="">
      <xdr:nvGraphicFramePr>
        <xdr:cNvPr id="13" name="Diagram 12">
          <a:extLst>
            <a:ext uri="{FF2B5EF4-FFF2-40B4-BE49-F238E27FC236}">
              <a16:creationId xmlns:a16="http://schemas.microsoft.com/office/drawing/2014/main" id="{0EEB4A4F-3F83-461D-8B14-CF47AE302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42332</xdr:colOff>
      <xdr:row>3</xdr:row>
      <xdr:rowOff>105833</xdr:rowOff>
    </xdr:from>
    <xdr:to>
      <xdr:col>17</xdr:col>
      <xdr:colOff>42332</xdr:colOff>
      <xdr:row>18</xdr:row>
      <xdr:rowOff>150283</xdr:rowOff>
    </xdr:to>
    <xdr:graphicFrame macro="">
      <xdr:nvGraphicFramePr>
        <xdr:cNvPr id="14" name="Diagram 13">
          <a:extLst>
            <a:ext uri="{FF2B5EF4-FFF2-40B4-BE49-F238E27FC236}">
              <a16:creationId xmlns:a16="http://schemas.microsoft.com/office/drawing/2014/main" id="{82D81FD9-90FF-46EC-8058-9C86AE9E8E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148166</xdr:rowOff>
    </xdr:from>
    <xdr:to>
      <xdr:col>5</xdr:col>
      <xdr:colOff>84667</xdr:colOff>
      <xdr:row>34</xdr:row>
      <xdr:rowOff>12700</xdr:rowOff>
    </xdr:to>
    <xdr:graphicFrame macro="">
      <xdr:nvGraphicFramePr>
        <xdr:cNvPr id="15" name="Diagram 14">
          <a:extLst>
            <a:ext uri="{FF2B5EF4-FFF2-40B4-BE49-F238E27FC236}">
              <a16:creationId xmlns:a16="http://schemas.microsoft.com/office/drawing/2014/main" id="{718963D6-0E2E-4737-9F8A-936FB6322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84667</xdr:colOff>
      <xdr:row>18</xdr:row>
      <xdr:rowOff>127000</xdr:rowOff>
    </xdr:from>
    <xdr:to>
      <xdr:col>11</xdr:col>
      <xdr:colOff>84667</xdr:colOff>
      <xdr:row>33</xdr:row>
      <xdr:rowOff>171450</xdr:rowOff>
    </xdr:to>
    <xdr:graphicFrame macro="">
      <xdr:nvGraphicFramePr>
        <xdr:cNvPr id="3" name="Diagram 15">
          <a:extLst>
            <a:ext uri="{FF2B5EF4-FFF2-40B4-BE49-F238E27FC236}">
              <a16:creationId xmlns:a16="http://schemas.microsoft.com/office/drawing/2014/main" id="{503B7412-EB80-4759-8726-AC5500BED1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10584</xdr:colOff>
      <xdr:row>18</xdr:row>
      <xdr:rowOff>137583</xdr:rowOff>
    </xdr:from>
    <xdr:to>
      <xdr:col>17</xdr:col>
      <xdr:colOff>10584</xdr:colOff>
      <xdr:row>34</xdr:row>
      <xdr:rowOff>2117</xdr:rowOff>
    </xdr:to>
    <xdr:graphicFrame macro="">
      <xdr:nvGraphicFramePr>
        <xdr:cNvPr id="17" name="Diagram 16">
          <a:extLst>
            <a:ext uri="{FF2B5EF4-FFF2-40B4-BE49-F238E27FC236}">
              <a16:creationId xmlns:a16="http://schemas.microsoft.com/office/drawing/2014/main" id="{4FC0172A-CC10-49F0-B3AC-4D8741E6E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179917</xdr:colOff>
      <xdr:row>35</xdr:row>
      <xdr:rowOff>10584</xdr:rowOff>
    </xdr:from>
    <xdr:to>
      <xdr:col>7</xdr:col>
      <xdr:colOff>222251</xdr:colOff>
      <xdr:row>50</xdr:row>
      <xdr:rowOff>55034</xdr:rowOff>
    </xdr:to>
    <xdr:graphicFrame macro="">
      <xdr:nvGraphicFramePr>
        <xdr:cNvPr id="18" name="Diagram 17">
          <a:extLst>
            <a:ext uri="{FF2B5EF4-FFF2-40B4-BE49-F238E27FC236}">
              <a16:creationId xmlns:a16="http://schemas.microsoft.com/office/drawing/2014/main" id="{FDD8036C-4F7D-4803-BA44-EEB58C7F1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222250</xdr:colOff>
      <xdr:row>34</xdr:row>
      <xdr:rowOff>137583</xdr:rowOff>
    </xdr:from>
    <xdr:to>
      <xdr:col>14</xdr:col>
      <xdr:colOff>222250</xdr:colOff>
      <xdr:row>50</xdr:row>
      <xdr:rowOff>2116</xdr:rowOff>
    </xdr:to>
    <xdr:graphicFrame macro="">
      <xdr:nvGraphicFramePr>
        <xdr:cNvPr id="19" name="Diagram 18">
          <a:extLst>
            <a:ext uri="{FF2B5EF4-FFF2-40B4-BE49-F238E27FC236}">
              <a16:creationId xmlns:a16="http://schemas.microsoft.com/office/drawing/2014/main" id="{15669AB8-8E8B-4627-B725-2E600983E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9</xdr:col>
      <xdr:colOff>1164165</xdr:colOff>
      <xdr:row>5</xdr:row>
      <xdr:rowOff>232833</xdr:rowOff>
    </xdr:from>
    <xdr:ext cx="2349500" cy="687917"/>
    <xdr:sp macro="" textlink="">
      <xdr:nvSpPr>
        <xdr:cNvPr id="2" name="textruta 1">
          <a:extLst>
            <a:ext uri="{FF2B5EF4-FFF2-40B4-BE49-F238E27FC236}">
              <a16:creationId xmlns:a16="http://schemas.microsoft.com/office/drawing/2014/main" id="{7EE42E8D-FD42-4C18-BBAE-6DA93CAF4F0C}"/>
            </a:ext>
          </a:extLst>
        </xdr:cNvPr>
        <xdr:cNvSpPr txBox="1"/>
      </xdr:nvSpPr>
      <xdr:spPr>
        <a:xfrm>
          <a:off x="8043332" y="1026583"/>
          <a:ext cx="2349500" cy="687917"/>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2016-</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Frågan lyder: Tränar</a:t>
          </a:r>
          <a:r>
            <a:rPr lang="sv-SE" sz="1000" baseline="0">
              <a:latin typeface="Roboto" panose="02000000000000000000" pitchFamily="2" charset="0"/>
              <a:ea typeface="Roboto" panose="02000000000000000000" pitchFamily="2" charset="0"/>
            </a:rPr>
            <a:t> så jag blir</a:t>
          </a:r>
        </a:p>
        <a:p>
          <a:r>
            <a:rPr lang="sv-SE" sz="1000" baseline="0">
              <a:latin typeface="Roboto" panose="02000000000000000000" pitchFamily="2" charset="0"/>
              <a:ea typeface="Roboto" panose="02000000000000000000" pitchFamily="2" charset="0"/>
            </a:rPr>
            <a:t>andfådd/svettig minst en gång i veckan. </a:t>
          </a:r>
          <a:endParaRPr lang="sv-SE" sz="1000">
            <a:latin typeface="Roboto" panose="02000000000000000000" pitchFamily="2" charset="0"/>
            <a:ea typeface="Roboto" panose="02000000000000000000" pitchFamily="2" charset="0"/>
          </a:endParaRPr>
        </a:p>
      </xdr:txBody>
    </xdr:sp>
    <xdr:clientData/>
  </xdr:oneCellAnchor>
  <xdr:oneCellAnchor>
    <xdr:from>
      <xdr:col>7</xdr:col>
      <xdr:colOff>709082</xdr:colOff>
      <xdr:row>4</xdr:row>
      <xdr:rowOff>52917</xdr:rowOff>
    </xdr:from>
    <xdr:ext cx="1735667" cy="990601"/>
    <xdr:sp macro="" textlink="">
      <xdr:nvSpPr>
        <xdr:cNvPr id="4" name="textruta 3">
          <a:extLst>
            <a:ext uri="{FF2B5EF4-FFF2-40B4-BE49-F238E27FC236}">
              <a16:creationId xmlns:a16="http://schemas.microsoft.com/office/drawing/2014/main" id="{8CFDD608-E6D7-4C9B-8880-95F02B135E4B}"/>
            </a:ext>
          </a:extLst>
        </xdr:cNvPr>
        <xdr:cNvSpPr txBox="1"/>
      </xdr:nvSpPr>
      <xdr:spPr>
        <a:xfrm>
          <a:off x="6170082" y="687917"/>
          <a:ext cx="1735667" cy="990601"/>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2014-2015:</a:t>
          </a:r>
        </a:p>
        <a:p>
          <a:r>
            <a:rPr lang="sv-SE" sz="1000">
              <a:latin typeface="Roboto" panose="02000000000000000000" pitchFamily="2" charset="0"/>
              <a:ea typeface="Roboto" panose="02000000000000000000" pitchFamily="2" charset="0"/>
            </a:rPr>
            <a:t>Frågan lyder: Tränat så man </a:t>
          </a:r>
        </a:p>
        <a:p>
          <a:r>
            <a:rPr lang="sv-SE" sz="1000">
              <a:latin typeface="Roboto" panose="02000000000000000000" pitchFamily="2" charset="0"/>
              <a:ea typeface="Roboto" panose="02000000000000000000" pitchFamily="2" charset="0"/>
            </a:rPr>
            <a:t>blivit</a:t>
          </a:r>
          <a:r>
            <a:rPr lang="sv-SE" sz="1000" baseline="0">
              <a:latin typeface="Roboto" panose="02000000000000000000" pitchFamily="2" charset="0"/>
              <a:ea typeface="Roboto" panose="02000000000000000000" pitchFamily="2" charset="0"/>
            </a:rPr>
            <a:t> </a:t>
          </a:r>
          <a:r>
            <a:rPr lang="sv-SE" sz="1000">
              <a:latin typeface="Roboto" panose="02000000000000000000" pitchFamily="2" charset="0"/>
              <a:ea typeface="Roboto" panose="02000000000000000000" pitchFamily="2" charset="0"/>
            </a:rPr>
            <a:t>andfådd</a:t>
          </a:r>
          <a:r>
            <a:rPr lang="sv-SE" sz="1000" baseline="0">
              <a:latin typeface="Roboto" panose="02000000000000000000" pitchFamily="2" charset="0"/>
              <a:ea typeface="Roboto" panose="02000000000000000000" pitchFamily="2" charset="0"/>
            </a:rPr>
            <a:t>/svettig minst</a:t>
          </a:r>
        </a:p>
        <a:p>
          <a:r>
            <a:rPr lang="sv-SE" sz="1000" baseline="0">
              <a:latin typeface="Roboto" panose="02000000000000000000" pitchFamily="2" charset="0"/>
              <a:ea typeface="Roboto" panose="02000000000000000000" pitchFamily="2" charset="0"/>
            </a:rPr>
            <a:t>en gång i veckan. </a:t>
          </a:r>
          <a:endParaRPr lang="sv-SE" sz="1000">
            <a:latin typeface="Roboto" panose="02000000000000000000" pitchFamily="2" charset="0"/>
            <a:ea typeface="Roboto" panose="02000000000000000000" pitchFamily="2" charset="0"/>
          </a:endParaRPr>
        </a:p>
      </xdr:txBody>
    </xdr:sp>
    <xdr:clientData/>
  </xdr:oneCellAnchor>
  <xdr:oneCellAnchor>
    <xdr:from>
      <xdr:col>2</xdr:col>
      <xdr:colOff>2</xdr:colOff>
      <xdr:row>5</xdr:row>
      <xdr:rowOff>127000</xdr:rowOff>
    </xdr:from>
    <xdr:ext cx="1952625" cy="751417"/>
    <xdr:sp macro="" textlink="">
      <xdr:nvSpPr>
        <xdr:cNvPr id="5" name="textruta 4">
          <a:extLst>
            <a:ext uri="{FF2B5EF4-FFF2-40B4-BE49-F238E27FC236}">
              <a16:creationId xmlns:a16="http://schemas.microsoft.com/office/drawing/2014/main" id="{B6047706-9F3F-474D-9AE1-055A31772128}"/>
            </a:ext>
          </a:extLst>
        </xdr:cNvPr>
        <xdr:cNvSpPr txBox="1"/>
      </xdr:nvSpPr>
      <xdr:spPr>
        <a:xfrm>
          <a:off x="1915585" y="920750"/>
          <a:ext cx="1952625" cy="751417"/>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2008-2013</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Frågan lyder: Tränat så man blivit</a:t>
          </a:r>
        </a:p>
        <a:p>
          <a:r>
            <a:rPr lang="sv-SE" sz="1000">
              <a:latin typeface="Roboto" panose="02000000000000000000" pitchFamily="2" charset="0"/>
              <a:ea typeface="Roboto" panose="02000000000000000000" pitchFamily="2" charset="0"/>
            </a:rPr>
            <a:t>andfått</a:t>
          </a:r>
          <a:r>
            <a:rPr lang="sv-SE" sz="1000" baseline="0">
              <a:latin typeface="Roboto" panose="02000000000000000000" pitchFamily="2" charset="0"/>
              <a:ea typeface="Roboto" panose="02000000000000000000" pitchFamily="2" charset="0"/>
            </a:rPr>
            <a:t> eller svettig minst en gång</a:t>
          </a:r>
        </a:p>
        <a:p>
          <a:r>
            <a:rPr lang="sv-SE" sz="1000" baseline="0">
              <a:latin typeface="Roboto" panose="02000000000000000000" pitchFamily="2" charset="0"/>
              <a:ea typeface="Roboto" panose="02000000000000000000" pitchFamily="2" charset="0"/>
            </a:rPr>
            <a:t>i veckan. </a:t>
          </a:r>
          <a:endParaRPr lang="sv-SE" sz="1000">
            <a:latin typeface="Roboto" panose="02000000000000000000" pitchFamily="2" charset="0"/>
            <a:ea typeface="Roboto" panose="02000000000000000000" pitchFamily="2" charset="0"/>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77787</xdr:colOff>
      <xdr:row>3</xdr:row>
      <xdr:rowOff>32279</xdr:rowOff>
    </xdr:from>
    <xdr:to>
      <xdr:col>5</xdr:col>
      <xdr:colOff>620712</xdr:colOff>
      <xdr:row>15</xdr:row>
      <xdr:rowOff>152929</xdr:rowOff>
    </xdr:to>
    <xdr:graphicFrame macro="">
      <xdr:nvGraphicFramePr>
        <xdr:cNvPr id="5" name="Diagram 4">
          <a:extLst>
            <a:ext uri="{FF2B5EF4-FFF2-40B4-BE49-F238E27FC236}">
              <a16:creationId xmlns:a16="http://schemas.microsoft.com/office/drawing/2014/main" id="{E2DCD200-7B40-46FD-BCFD-8ADE4C2EB3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132293</xdr:colOff>
      <xdr:row>15</xdr:row>
      <xdr:rowOff>116417</xdr:rowOff>
    </xdr:from>
    <xdr:to>
      <xdr:col>6</xdr:col>
      <xdr:colOff>592666</xdr:colOff>
      <xdr:row>32</xdr:row>
      <xdr:rowOff>74085</xdr:rowOff>
    </xdr:to>
    <xdr:graphicFrame macro="">
      <xdr:nvGraphicFramePr>
        <xdr:cNvPr id="6" name="Diagram 5">
          <a:extLst>
            <a:ext uri="{FF2B5EF4-FFF2-40B4-BE49-F238E27FC236}">
              <a16:creationId xmlns:a16="http://schemas.microsoft.com/office/drawing/2014/main" id="{BCAA1A9B-7602-4843-8BAB-B64B5C3DF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491066</xdr:colOff>
      <xdr:row>15</xdr:row>
      <xdr:rowOff>91017</xdr:rowOff>
    </xdr:from>
    <xdr:to>
      <xdr:col>12</xdr:col>
      <xdr:colOff>376766</xdr:colOff>
      <xdr:row>32</xdr:row>
      <xdr:rowOff>81492</xdr:rowOff>
    </xdr:to>
    <xdr:graphicFrame macro="">
      <xdr:nvGraphicFramePr>
        <xdr:cNvPr id="7" name="Diagram 6">
          <a:extLst>
            <a:ext uri="{FF2B5EF4-FFF2-40B4-BE49-F238E27FC236}">
              <a16:creationId xmlns:a16="http://schemas.microsoft.com/office/drawing/2014/main" id="{CE64197E-3736-4DE4-939D-D1E797CC8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33</xdr:row>
      <xdr:rowOff>123824</xdr:rowOff>
    </xdr:from>
    <xdr:to>
      <xdr:col>12</xdr:col>
      <xdr:colOff>433917</xdr:colOff>
      <xdr:row>51</xdr:row>
      <xdr:rowOff>42333</xdr:rowOff>
    </xdr:to>
    <xdr:graphicFrame macro="">
      <xdr:nvGraphicFramePr>
        <xdr:cNvPr id="8" name="Diagram 7">
          <a:extLst>
            <a:ext uri="{FF2B5EF4-FFF2-40B4-BE49-F238E27FC236}">
              <a16:creationId xmlns:a16="http://schemas.microsoft.com/office/drawing/2014/main" id="{939C45A8-653F-4986-8391-74EA45342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88901</xdr:rowOff>
    </xdr:from>
    <xdr:to>
      <xdr:col>3</xdr:col>
      <xdr:colOff>740833</xdr:colOff>
      <xdr:row>10</xdr:row>
      <xdr:rowOff>165100</xdr:rowOff>
    </xdr:to>
    <xdr:graphicFrame macro="">
      <xdr:nvGraphicFramePr>
        <xdr:cNvPr id="15" name="Diagram 1">
          <a:extLst>
            <a:ext uri="{FF2B5EF4-FFF2-40B4-BE49-F238E27FC236}">
              <a16:creationId xmlns:a16="http://schemas.microsoft.com/office/drawing/2014/main" id="{C3975FFE-3089-4309-9CD9-3A094678A4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772582</xdr:colOff>
      <xdr:row>3</xdr:row>
      <xdr:rowOff>84668</xdr:rowOff>
    </xdr:from>
    <xdr:to>
      <xdr:col>8</xdr:col>
      <xdr:colOff>476249</xdr:colOff>
      <xdr:row>10</xdr:row>
      <xdr:rowOff>160867</xdr:rowOff>
    </xdr:to>
    <xdr:graphicFrame macro="">
      <xdr:nvGraphicFramePr>
        <xdr:cNvPr id="16" name="Diagram 2">
          <a:extLst>
            <a:ext uri="{FF2B5EF4-FFF2-40B4-BE49-F238E27FC236}">
              <a16:creationId xmlns:a16="http://schemas.microsoft.com/office/drawing/2014/main" id="{728ADFB5-A345-46AD-A51F-E7914795C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486833</xdr:colOff>
      <xdr:row>3</xdr:row>
      <xdr:rowOff>95251</xdr:rowOff>
    </xdr:from>
    <xdr:to>
      <xdr:col>12</xdr:col>
      <xdr:colOff>1037166</xdr:colOff>
      <xdr:row>10</xdr:row>
      <xdr:rowOff>171450</xdr:rowOff>
    </xdr:to>
    <xdr:graphicFrame macro="">
      <xdr:nvGraphicFramePr>
        <xdr:cNvPr id="17" name="Diagram 3">
          <a:extLst>
            <a:ext uri="{FF2B5EF4-FFF2-40B4-BE49-F238E27FC236}">
              <a16:creationId xmlns:a16="http://schemas.microsoft.com/office/drawing/2014/main" id="{02998AD2-0582-4738-8776-C0AA49782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xdr:row>
      <xdr:rowOff>1</xdr:rowOff>
    </xdr:from>
    <xdr:to>
      <xdr:col>3</xdr:col>
      <xdr:colOff>740833</xdr:colOff>
      <xdr:row>26</xdr:row>
      <xdr:rowOff>33867</xdr:rowOff>
    </xdr:to>
    <xdr:graphicFrame macro="">
      <xdr:nvGraphicFramePr>
        <xdr:cNvPr id="20" name="Diagram 4">
          <a:extLst>
            <a:ext uri="{FF2B5EF4-FFF2-40B4-BE49-F238E27FC236}">
              <a16:creationId xmlns:a16="http://schemas.microsoft.com/office/drawing/2014/main" id="{F23D067A-1763-4A77-BD94-3BDC4B188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762000</xdr:colOff>
      <xdr:row>10</xdr:row>
      <xdr:rowOff>169332</xdr:rowOff>
    </xdr:from>
    <xdr:to>
      <xdr:col>8</xdr:col>
      <xdr:colOff>465667</xdr:colOff>
      <xdr:row>26</xdr:row>
      <xdr:rowOff>23282</xdr:rowOff>
    </xdr:to>
    <xdr:graphicFrame macro="">
      <xdr:nvGraphicFramePr>
        <xdr:cNvPr id="19" name="Diagram 5">
          <a:extLst>
            <a:ext uri="{FF2B5EF4-FFF2-40B4-BE49-F238E27FC236}">
              <a16:creationId xmlns:a16="http://schemas.microsoft.com/office/drawing/2014/main" id="{7F300D80-1A54-4596-963A-3D612ADF3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497416</xdr:colOff>
      <xdr:row>11</xdr:row>
      <xdr:rowOff>0</xdr:rowOff>
    </xdr:from>
    <xdr:to>
      <xdr:col>12</xdr:col>
      <xdr:colOff>1047749</xdr:colOff>
      <xdr:row>26</xdr:row>
      <xdr:rowOff>33866</xdr:rowOff>
    </xdr:to>
    <xdr:graphicFrame macro="">
      <xdr:nvGraphicFramePr>
        <xdr:cNvPr id="18" name="Diagram 6">
          <a:extLst>
            <a:ext uri="{FF2B5EF4-FFF2-40B4-BE49-F238E27FC236}">
              <a16:creationId xmlns:a16="http://schemas.microsoft.com/office/drawing/2014/main" id="{A8662C6F-19F7-4A64-BA6E-F2005086B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10583</xdr:colOff>
      <xdr:row>4</xdr:row>
      <xdr:rowOff>127000</xdr:rowOff>
    </xdr:from>
    <xdr:to>
      <xdr:col>4</xdr:col>
      <xdr:colOff>105833</xdr:colOff>
      <xdr:row>18</xdr:row>
      <xdr:rowOff>80433</xdr:rowOff>
    </xdr:to>
    <xdr:graphicFrame macro="">
      <xdr:nvGraphicFramePr>
        <xdr:cNvPr id="4" name="Diagram 1">
          <a:extLst>
            <a:ext uri="{FF2B5EF4-FFF2-40B4-BE49-F238E27FC236}">
              <a16:creationId xmlns:a16="http://schemas.microsoft.com/office/drawing/2014/main" id="{9EBB9BFD-6AC7-463F-AB11-B05346E6B1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137584</xdr:colOff>
      <xdr:row>4</xdr:row>
      <xdr:rowOff>127000</xdr:rowOff>
    </xdr:from>
    <xdr:to>
      <xdr:col>10</xdr:col>
      <xdr:colOff>560917</xdr:colOff>
      <xdr:row>18</xdr:row>
      <xdr:rowOff>80433</xdr:rowOff>
    </xdr:to>
    <xdr:graphicFrame macro="">
      <xdr:nvGraphicFramePr>
        <xdr:cNvPr id="3" name="Diagram 1">
          <a:extLst>
            <a:ext uri="{FF2B5EF4-FFF2-40B4-BE49-F238E27FC236}">
              <a16:creationId xmlns:a16="http://schemas.microsoft.com/office/drawing/2014/main" id="{356FAD8D-0579-4CB8-9567-2AE899168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127000</xdr:rowOff>
    </xdr:from>
    <xdr:to>
      <xdr:col>4</xdr:col>
      <xdr:colOff>95250</xdr:colOff>
      <xdr:row>32</xdr:row>
      <xdr:rowOff>59266</xdr:rowOff>
    </xdr:to>
    <xdr:graphicFrame macro="">
      <xdr:nvGraphicFramePr>
        <xdr:cNvPr id="5" name="Diagram 1">
          <a:extLst>
            <a:ext uri="{FF2B5EF4-FFF2-40B4-BE49-F238E27FC236}">
              <a16:creationId xmlns:a16="http://schemas.microsoft.com/office/drawing/2014/main" id="{22F85422-288E-4F0D-BE49-606F80702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148168</xdr:colOff>
      <xdr:row>18</xdr:row>
      <xdr:rowOff>127000</xdr:rowOff>
    </xdr:from>
    <xdr:to>
      <xdr:col>10</xdr:col>
      <xdr:colOff>571501</xdr:colOff>
      <xdr:row>32</xdr:row>
      <xdr:rowOff>59266</xdr:rowOff>
    </xdr:to>
    <xdr:graphicFrame macro="">
      <xdr:nvGraphicFramePr>
        <xdr:cNvPr id="6" name="Diagram 1">
          <a:extLst>
            <a:ext uri="{FF2B5EF4-FFF2-40B4-BE49-F238E27FC236}">
              <a16:creationId xmlns:a16="http://schemas.microsoft.com/office/drawing/2014/main" id="{2A63B5E1-68E0-458B-9EBE-71B842D894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81174</xdr:colOff>
      <xdr:row>3</xdr:row>
      <xdr:rowOff>124672</xdr:rowOff>
    </xdr:from>
    <xdr:to>
      <xdr:col>7</xdr:col>
      <xdr:colOff>390419</xdr:colOff>
      <xdr:row>18</xdr:row>
      <xdr:rowOff>169757</xdr:rowOff>
    </xdr:to>
    <xdr:graphicFrame macro="">
      <xdr:nvGraphicFramePr>
        <xdr:cNvPr id="2" name="Diagram 1">
          <a:extLst>
            <a:ext uri="{FF2B5EF4-FFF2-40B4-BE49-F238E27FC236}">
              <a16:creationId xmlns:a16="http://schemas.microsoft.com/office/drawing/2014/main" id="{C52858D8-677B-469D-AEEF-8C966A37A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492972</xdr:colOff>
      <xdr:row>3</xdr:row>
      <xdr:rowOff>149119</xdr:rowOff>
    </xdr:from>
    <xdr:to>
      <xdr:col>15</xdr:col>
      <xdr:colOff>191982</xdr:colOff>
      <xdr:row>18</xdr:row>
      <xdr:rowOff>178541</xdr:rowOff>
    </xdr:to>
    <xdr:graphicFrame macro="">
      <xdr:nvGraphicFramePr>
        <xdr:cNvPr id="3" name="Diagram 2">
          <a:extLst>
            <a:ext uri="{FF2B5EF4-FFF2-40B4-BE49-F238E27FC236}">
              <a16:creationId xmlns:a16="http://schemas.microsoft.com/office/drawing/2014/main" id="{A47DD8F8-C433-4A65-B921-9B27A04D4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72179</xdr:colOff>
      <xdr:row>19</xdr:row>
      <xdr:rowOff>39264</xdr:rowOff>
    </xdr:from>
    <xdr:to>
      <xdr:col>7</xdr:col>
      <xdr:colOff>444501</xdr:colOff>
      <xdr:row>34</xdr:row>
      <xdr:rowOff>75459</xdr:rowOff>
    </xdr:to>
    <xdr:graphicFrame macro="">
      <xdr:nvGraphicFramePr>
        <xdr:cNvPr id="5" name="Diagram 3">
          <a:extLst>
            <a:ext uri="{FF2B5EF4-FFF2-40B4-BE49-F238E27FC236}">
              <a16:creationId xmlns:a16="http://schemas.microsoft.com/office/drawing/2014/main" id="{4685EFC3-1A3B-4473-9032-876895347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469900</xdr:colOff>
      <xdr:row>19</xdr:row>
      <xdr:rowOff>27412</xdr:rowOff>
    </xdr:from>
    <xdr:to>
      <xdr:col>15</xdr:col>
      <xdr:colOff>177800</xdr:colOff>
      <xdr:row>34</xdr:row>
      <xdr:rowOff>52812</xdr:rowOff>
    </xdr:to>
    <xdr:graphicFrame macro="">
      <xdr:nvGraphicFramePr>
        <xdr:cNvPr id="4" name="Diagram 4">
          <a:extLst>
            <a:ext uri="{FF2B5EF4-FFF2-40B4-BE49-F238E27FC236}">
              <a16:creationId xmlns:a16="http://schemas.microsoft.com/office/drawing/2014/main" id="{AB3731BA-E283-4059-AC47-F9260A878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8</xdr:row>
      <xdr:rowOff>125940</xdr:rowOff>
    </xdr:from>
    <xdr:to>
      <xdr:col>7</xdr:col>
      <xdr:colOff>127000</xdr:colOff>
      <xdr:row>23</xdr:row>
      <xdr:rowOff>180973</xdr:rowOff>
    </xdr:to>
    <xdr:graphicFrame macro="">
      <xdr:nvGraphicFramePr>
        <xdr:cNvPr id="2" name="Diagram 1">
          <a:extLst>
            <a:ext uri="{FF2B5EF4-FFF2-40B4-BE49-F238E27FC236}">
              <a16:creationId xmlns:a16="http://schemas.microsoft.com/office/drawing/2014/main" id="{47471928-3B69-4FC2-A1DA-204DD16AE5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148167</xdr:colOff>
      <xdr:row>8</xdr:row>
      <xdr:rowOff>137582</xdr:rowOff>
    </xdr:from>
    <xdr:to>
      <xdr:col>17</xdr:col>
      <xdr:colOff>63500</xdr:colOff>
      <xdr:row>23</xdr:row>
      <xdr:rowOff>192615</xdr:rowOff>
    </xdr:to>
    <xdr:graphicFrame macro="">
      <xdr:nvGraphicFramePr>
        <xdr:cNvPr id="3" name="Diagram 2">
          <a:extLst>
            <a:ext uri="{FF2B5EF4-FFF2-40B4-BE49-F238E27FC236}">
              <a16:creationId xmlns:a16="http://schemas.microsoft.com/office/drawing/2014/main" id="{7BFFEC3C-03F6-4D5D-93BE-512487E7E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84667</xdr:colOff>
      <xdr:row>8</xdr:row>
      <xdr:rowOff>137583</xdr:rowOff>
    </xdr:from>
    <xdr:to>
      <xdr:col>24</xdr:col>
      <xdr:colOff>508001</xdr:colOff>
      <xdr:row>23</xdr:row>
      <xdr:rowOff>192616</xdr:rowOff>
    </xdr:to>
    <xdr:graphicFrame macro="">
      <xdr:nvGraphicFramePr>
        <xdr:cNvPr id="4" name="Diagram 3">
          <a:extLst>
            <a:ext uri="{FF2B5EF4-FFF2-40B4-BE49-F238E27FC236}">
              <a16:creationId xmlns:a16="http://schemas.microsoft.com/office/drawing/2014/main" id="{F15FA6A4-AA78-468F-B043-6ED182611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21165</xdr:rowOff>
    </xdr:from>
    <xdr:to>
      <xdr:col>7</xdr:col>
      <xdr:colOff>127000</xdr:colOff>
      <xdr:row>38</xdr:row>
      <xdr:rowOff>118533</xdr:rowOff>
    </xdr:to>
    <xdr:graphicFrame macro="">
      <xdr:nvGraphicFramePr>
        <xdr:cNvPr id="5" name="Diagram 4">
          <a:extLst>
            <a:ext uri="{FF2B5EF4-FFF2-40B4-BE49-F238E27FC236}">
              <a16:creationId xmlns:a16="http://schemas.microsoft.com/office/drawing/2014/main" id="{3FFA2063-3366-4033-83B6-A91CD5AEB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158750</xdr:colOff>
      <xdr:row>24</xdr:row>
      <xdr:rowOff>31749</xdr:rowOff>
    </xdr:from>
    <xdr:to>
      <xdr:col>17</xdr:col>
      <xdr:colOff>74083</xdr:colOff>
      <xdr:row>38</xdr:row>
      <xdr:rowOff>129117</xdr:rowOff>
    </xdr:to>
    <xdr:graphicFrame macro="">
      <xdr:nvGraphicFramePr>
        <xdr:cNvPr id="6" name="Diagram 5">
          <a:extLst>
            <a:ext uri="{FF2B5EF4-FFF2-40B4-BE49-F238E27FC236}">
              <a16:creationId xmlns:a16="http://schemas.microsoft.com/office/drawing/2014/main" id="{0764A940-1061-44A5-91BC-7CCD45669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116416</xdr:colOff>
      <xdr:row>24</xdr:row>
      <xdr:rowOff>31749</xdr:rowOff>
    </xdr:from>
    <xdr:to>
      <xdr:col>24</xdr:col>
      <xdr:colOff>539750</xdr:colOff>
      <xdr:row>38</xdr:row>
      <xdr:rowOff>129117</xdr:rowOff>
    </xdr:to>
    <xdr:graphicFrame macro="">
      <xdr:nvGraphicFramePr>
        <xdr:cNvPr id="7" name="Diagram 6">
          <a:extLst>
            <a:ext uri="{FF2B5EF4-FFF2-40B4-BE49-F238E27FC236}">
              <a16:creationId xmlns:a16="http://schemas.microsoft.com/office/drawing/2014/main" id="{F59BA423-6433-4FB3-9B16-B52BF6004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211668</xdr:colOff>
      <xdr:row>39</xdr:row>
      <xdr:rowOff>63499</xdr:rowOff>
    </xdr:from>
    <xdr:to>
      <xdr:col>17</xdr:col>
      <xdr:colOff>127001</xdr:colOff>
      <xdr:row>54</xdr:row>
      <xdr:rowOff>107949</xdr:rowOff>
    </xdr:to>
    <xdr:graphicFrame macro="">
      <xdr:nvGraphicFramePr>
        <xdr:cNvPr id="8" name="Diagram 7">
          <a:extLst>
            <a:ext uri="{FF2B5EF4-FFF2-40B4-BE49-F238E27FC236}">
              <a16:creationId xmlns:a16="http://schemas.microsoft.com/office/drawing/2014/main" id="{A33C810C-AC95-491C-995D-7DF600FBF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xdr:colOff>
      <xdr:row>6</xdr:row>
      <xdr:rowOff>138112</xdr:rowOff>
    </xdr:from>
    <xdr:to>
      <xdr:col>30</xdr:col>
      <xdr:colOff>179918</xdr:colOff>
      <xdr:row>22</xdr:row>
      <xdr:rowOff>171450</xdr:rowOff>
    </xdr:to>
    <xdr:graphicFrame macro="">
      <xdr:nvGraphicFramePr>
        <xdr:cNvPr id="3" name="Diagram 2">
          <a:extLst>
            <a:ext uri="{FF2B5EF4-FFF2-40B4-BE49-F238E27FC236}">
              <a16:creationId xmlns:a16="http://schemas.microsoft.com/office/drawing/2014/main" id="{D20F8DBE-F079-4420-B90B-FDB2DA139A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23</xdr:row>
      <xdr:rowOff>19050</xdr:rowOff>
    </xdr:from>
    <xdr:to>
      <xdr:col>30</xdr:col>
      <xdr:colOff>179918</xdr:colOff>
      <xdr:row>39</xdr:row>
      <xdr:rowOff>71438</xdr:rowOff>
    </xdr:to>
    <xdr:graphicFrame macro="">
      <xdr:nvGraphicFramePr>
        <xdr:cNvPr id="7" name="Diagram 6">
          <a:extLst>
            <a:ext uri="{FF2B5EF4-FFF2-40B4-BE49-F238E27FC236}">
              <a16:creationId xmlns:a16="http://schemas.microsoft.com/office/drawing/2014/main" id="{2FE458DD-DB4A-4CBA-B6D0-5B2D7B9EE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39</xdr:row>
      <xdr:rowOff>85725</xdr:rowOff>
    </xdr:from>
    <xdr:to>
      <xdr:col>30</xdr:col>
      <xdr:colOff>179918</xdr:colOff>
      <xdr:row>55</xdr:row>
      <xdr:rowOff>138113</xdr:rowOff>
    </xdr:to>
    <xdr:graphicFrame macro="">
      <xdr:nvGraphicFramePr>
        <xdr:cNvPr id="8" name="Diagram 7">
          <a:extLst>
            <a:ext uri="{FF2B5EF4-FFF2-40B4-BE49-F238E27FC236}">
              <a16:creationId xmlns:a16="http://schemas.microsoft.com/office/drawing/2014/main" id="{DEE5A551-2BF7-400B-9C7C-890E69271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56</xdr:row>
      <xdr:rowOff>9525</xdr:rowOff>
    </xdr:from>
    <xdr:to>
      <xdr:col>30</xdr:col>
      <xdr:colOff>179918</xdr:colOff>
      <xdr:row>72</xdr:row>
      <xdr:rowOff>61913</xdr:rowOff>
    </xdr:to>
    <xdr:graphicFrame macro="">
      <xdr:nvGraphicFramePr>
        <xdr:cNvPr id="9" name="Diagram 8">
          <a:extLst>
            <a:ext uri="{FF2B5EF4-FFF2-40B4-BE49-F238E27FC236}">
              <a16:creationId xmlns:a16="http://schemas.microsoft.com/office/drawing/2014/main" id="{579768AF-7440-47D2-B3D8-B78C594B3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72</xdr:row>
      <xdr:rowOff>85725</xdr:rowOff>
    </xdr:from>
    <xdr:to>
      <xdr:col>30</xdr:col>
      <xdr:colOff>179918</xdr:colOff>
      <xdr:row>88</xdr:row>
      <xdr:rowOff>138113</xdr:rowOff>
    </xdr:to>
    <xdr:graphicFrame macro="">
      <xdr:nvGraphicFramePr>
        <xdr:cNvPr id="10" name="Diagram 9">
          <a:extLst>
            <a:ext uri="{FF2B5EF4-FFF2-40B4-BE49-F238E27FC236}">
              <a16:creationId xmlns:a16="http://schemas.microsoft.com/office/drawing/2014/main" id="{CF18EB04-6496-43C1-A146-69AB978B45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89</xdr:row>
      <xdr:rowOff>19050</xdr:rowOff>
    </xdr:from>
    <xdr:to>
      <xdr:col>30</xdr:col>
      <xdr:colOff>179918</xdr:colOff>
      <xdr:row>105</xdr:row>
      <xdr:rowOff>71438</xdr:rowOff>
    </xdr:to>
    <xdr:graphicFrame macro="">
      <xdr:nvGraphicFramePr>
        <xdr:cNvPr id="11" name="Diagram 10">
          <a:extLst>
            <a:ext uri="{FF2B5EF4-FFF2-40B4-BE49-F238E27FC236}">
              <a16:creationId xmlns:a16="http://schemas.microsoft.com/office/drawing/2014/main" id="{14AF9A9D-3C5C-4A2C-A364-E781000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33</xdr:row>
      <xdr:rowOff>178541</xdr:rowOff>
    </xdr:from>
    <xdr:to>
      <xdr:col>12</xdr:col>
      <xdr:colOff>296333</xdr:colOff>
      <xdr:row>53</xdr:row>
      <xdr:rowOff>169333</xdr:rowOff>
    </xdr:to>
    <xdr:graphicFrame macro="">
      <xdr:nvGraphicFramePr>
        <xdr:cNvPr id="2" name="Diagram 1">
          <a:extLst>
            <a:ext uri="{FF2B5EF4-FFF2-40B4-BE49-F238E27FC236}">
              <a16:creationId xmlns:a16="http://schemas.microsoft.com/office/drawing/2014/main" id="{51A4BD54-18E2-4733-BFC0-3875D54A65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xdr:row>
      <xdr:rowOff>170392</xdr:rowOff>
    </xdr:from>
    <xdr:to>
      <xdr:col>12</xdr:col>
      <xdr:colOff>272759</xdr:colOff>
      <xdr:row>33</xdr:row>
      <xdr:rowOff>41380</xdr:rowOff>
    </xdr:to>
    <xdr:graphicFrame macro="">
      <xdr:nvGraphicFramePr>
        <xdr:cNvPr id="3" name="Diagram 2">
          <a:extLst>
            <a:ext uri="{FF2B5EF4-FFF2-40B4-BE49-F238E27FC236}">
              <a16:creationId xmlns:a16="http://schemas.microsoft.com/office/drawing/2014/main" id="{B1D6AA0E-F2B1-44E1-A32D-6985C8B6C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690034</xdr:colOff>
      <xdr:row>35</xdr:row>
      <xdr:rowOff>95038</xdr:rowOff>
    </xdr:from>
    <xdr:to>
      <xdr:col>13</xdr:col>
      <xdr:colOff>385762</xdr:colOff>
      <xdr:row>53</xdr:row>
      <xdr:rowOff>77577</xdr:rowOff>
    </xdr:to>
    <xdr:graphicFrame macro="">
      <xdr:nvGraphicFramePr>
        <xdr:cNvPr id="3" name="Diagram 2">
          <a:extLst>
            <a:ext uri="{FF2B5EF4-FFF2-40B4-BE49-F238E27FC236}">
              <a16:creationId xmlns:a16="http://schemas.microsoft.com/office/drawing/2014/main" id="{96DE160A-D7E2-4063-AD4A-0379EC5D7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332765</xdr:colOff>
      <xdr:row>3</xdr:row>
      <xdr:rowOff>9525</xdr:rowOff>
    </xdr:from>
    <xdr:to>
      <xdr:col>14</xdr:col>
      <xdr:colOff>500854</xdr:colOff>
      <xdr:row>30</xdr:row>
      <xdr:rowOff>137017</xdr:rowOff>
    </xdr:to>
    <xdr:graphicFrame macro="">
      <xdr:nvGraphicFramePr>
        <xdr:cNvPr id="4" name="Diagram 3">
          <a:extLst>
            <a:ext uri="{FF2B5EF4-FFF2-40B4-BE49-F238E27FC236}">
              <a16:creationId xmlns:a16="http://schemas.microsoft.com/office/drawing/2014/main" id="{3BDF824F-109B-4A16-9F13-16A508E49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0</xdr:col>
      <xdr:colOff>110773</xdr:colOff>
      <xdr:row>159</xdr:row>
      <xdr:rowOff>83610</xdr:rowOff>
    </xdr:from>
    <xdr:ext cx="1560689" cy="302683"/>
    <xdr:pic>
      <xdr:nvPicPr>
        <xdr:cNvPr id="8" name="Bildobjekt 2">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5523" y="4581527"/>
          <a:ext cx="1557514" cy="302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581026</xdr:colOff>
      <xdr:row>2</xdr:row>
      <xdr:rowOff>5238</xdr:rowOff>
    </xdr:from>
    <xdr:ext cx="1952625" cy="990601"/>
    <xdr:sp macro="" textlink="">
      <xdr:nvSpPr>
        <xdr:cNvPr id="2" name="textruta 1">
          <a:extLst>
            <a:ext uri="{FF2B5EF4-FFF2-40B4-BE49-F238E27FC236}">
              <a16:creationId xmlns:a16="http://schemas.microsoft.com/office/drawing/2014/main" id="{6F5464DC-6228-4799-98FB-B42A51102CF2}"/>
            </a:ext>
          </a:extLst>
        </xdr:cNvPr>
        <xdr:cNvSpPr txBox="1"/>
      </xdr:nvSpPr>
      <xdr:spPr>
        <a:xfrm>
          <a:off x="7498557" y="410051"/>
          <a:ext cx="1952625" cy="990601"/>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2007-</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Har övergått</a:t>
          </a:r>
          <a:r>
            <a:rPr lang="sv-SE" sz="1000" baseline="0">
              <a:latin typeface="Roboto" panose="02000000000000000000" pitchFamily="2" charset="0"/>
              <a:ea typeface="Roboto" panose="02000000000000000000" pitchFamily="2" charset="0"/>
            </a:rPr>
            <a:t> f</a:t>
          </a:r>
          <a:r>
            <a:rPr lang="sv-SE" sz="1000">
              <a:latin typeface="Roboto" panose="02000000000000000000" pitchFamily="2" charset="0"/>
              <a:ea typeface="Roboto" panose="02000000000000000000" pitchFamily="2" charset="0"/>
            </a:rPr>
            <a:t>rån i huvudsak</a:t>
          </a:r>
          <a:r>
            <a:rPr lang="sv-SE" sz="1000" baseline="0">
              <a:latin typeface="Roboto" panose="02000000000000000000" pitchFamily="2" charset="0"/>
              <a:ea typeface="Roboto" panose="02000000000000000000" pitchFamily="2" charset="0"/>
            </a:rPr>
            <a:t> </a:t>
          </a:r>
        </a:p>
        <a:p>
          <a:r>
            <a:rPr lang="sv-SE" sz="1000" baseline="0">
              <a:latin typeface="Roboto" panose="02000000000000000000" pitchFamily="2" charset="0"/>
              <a:ea typeface="Roboto" panose="02000000000000000000" pitchFamily="2" charset="0"/>
            </a:rPr>
            <a:t>besöksintervjuer till att nästan </a:t>
          </a:r>
        </a:p>
        <a:p>
          <a:r>
            <a:rPr lang="sv-SE" sz="1000" baseline="0">
              <a:latin typeface="Roboto" panose="02000000000000000000" pitchFamily="2" charset="0"/>
              <a:ea typeface="Roboto" panose="02000000000000000000" pitchFamily="2" charset="0"/>
            </a:rPr>
            <a:t>uteslutande samla in data via </a:t>
          </a:r>
        </a:p>
        <a:p>
          <a:r>
            <a:rPr lang="sv-SE" sz="1000" baseline="0">
              <a:latin typeface="Roboto" panose="02000000000000000000" pitchFamily="2" charset="0"/>
              <a:ea typeface="Roboto" panose="02000000000000000000" pitchFamily="2" charset="0"/>
            </a:rPr>
            <a:t>telefonintervjuer.</a:t>
          </a:r>
          <a:endParaRPr lang="sv-SE" sz="1000">
            <a:latin typeface="Roboto" panose="02000000000000000000" pitchFamily="2" charset="0"/>
            <a:ea typeface="Roboto" panose="02000000000000000000" pitchFamily="2" charset="0"/>
          </a:endParaRPr>
        </a:p>
      </xdr:txBody>
    </xdr:sp>
    <xdr:clientData/>
  </xdr:oneCellAnchor>
  <xdr:oneCellAnchor>
    <xdr:from>
      <xdr:col>9</xdr:col>
      <xdr:colOff>583407</xdr:colOff>
      <xdr:row>1</xdr:row>
      <xdr:rowOff>171450</xdr:rowOff>
    </xdr:from>
    <xdr:ext cx="2819400" cy="990601"/>
    <xdr:sp macro="" textlink="">
      <xdr:nvSpPr>
        <xdr:cNvPr id="3" name="textruta 2">
          <a:extLst>
            <a:ext uri="{FF2B5EF4-FFF2-40B4-BE49-F238E27FC236}">
              <a16:creationId xmlns:a16="http://schemas.microsoft.com/office/drawing/2014/main" id="{604CB8B4-5C98-4F80-A9C5-CC17A24D323B}"/>
            </a:ext>
          </a:extLst>
        </xdr:cNvPr>
        <xdr:cNvSpPr txBox="1"/>
      </xdr:nvSpPr>
      <xdr:spPr>
        <a:xfrm>
          <a:off x="9739313" y="397669"/>
          <a:ext cx="2819400" cy="990601"/>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2014-</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Frågans</a:t>
          </a:r>
          <a:r>
            <a:rPr lang="sv-SE" sz="1000" baseline="0">
              <a:latin typeface="Roboto" panose="02000000000000000000" pitchFamily="2" charset="0"/>
              <a:ea typeface="Roboto" panose="02000000000000000000" pitchFamily="2" charset="0"/>
            </a:rPr>
            <a:t> formulering ändras från och med 2014</a:t>
          </a:r>
        </a:p>
        <a:p>
          <a:r>
            <a:rPr lang="sv-SE" sz="1000" baseline="0">
              <a:latin typeface="Roboto" panose="02000000000000000000" pitchFamily="2" charset="0"/>
              <a:ea typeface="Roboto" panose="02000000000000000000" pitchFamily="2" charset="0"/>
            </a:rPr>
            <a:t>i samband med en översyn av hela hälso-</a:t>
          </a:r>
        </a:p>
        <a:p>
          <a:r>
            <a:rPr lang="sv-SE" sz="1000" baseline="0">
              <a:latin typeface="Roboto" panose="02000000000000000000" pitchFamily="2" charset="0"/>
              <a:ea typeface="Roboto" panose="02000000000000000000" pitchFamily="2" charset="0"/>
            </a:rPr>
            <a:t>avsnittet, bl.a. i relation till Eurostats direktiv </a:t>
          </a:r>
        </a:p>
        <a:p>
          <a:r>
            <a:rPr lang="sv-SE" sz="1000" baseline="0">
              <a:latin typeface="Roboto" panose="02000000000000000000" pitchFamily="2" charset="0"/>
              <a:ea typeface="Roboto" panose="02000000000000000000" pitchFamily="2" charset="0"/>
            </a:rPr>
            <a:t>för SILC. Se definition under tabellen.</a:t>
          </a:r>
          <a:endParaRPr lang="sv-SE" sz="1000">
            <a:latin typeface="Roboto" panose="02000000000000000000" pitchFamily="2" charset="0"/>
            <a:ea typeface="Roboto" panose="02000000000000000000" pitchFamily="2" charset="0"/>
          </a:endParaRP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136523</xdr:colOff>
      <xdr:row>4</xdr:row>
      <xdr:rowOff>40216</xdr:rowOff>
    </xdr:from>
    <xdr:to>
      <xdr:col>9</xdr:col>
      <xdr:colOff>314322</xdr:colOff>
      <xdr:row>20</xdr:row>
      <xdr:rowOff>69849</xdr:rowOff>
    </xdr:to>
    <xdr:graphicFrame macro="">
      <xdr:nvGraphicFramePr>
        <xdr:cNvPr id="4" name="Diagram 1">
          <a:extLst>
            <a:ext uri="{FF2B5EF4-FFF2-40B4-BE49-F238E27FC236}">
              <a16:creationId xmlns:a16="http://schemas.microsoft.com/office/drawing/2014/main" id="{33A9008C-74D9-438B-B502-0BF0F2BD71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434975</xdr:colOff>
      <xdr:row>3</xdr:row>
      <xdr:rowOff>123825</xdr:rowOff>
    </xdr:from>
    <xdr:to>
      <xdr:col>7</xdr:col>
      <xdr:colOff>466726</xdr:colOff>
      <xdr:row>18</xdr:row>
      <xdr:rowOff>140759</xdr:rowOff>
    </xdr:to>
    <xdr:graphicFrame macro="">
      <xdr:nvGraphicFramePr>
        <xdr:cNvPr id="2" name="Diagram 1">
          <a:extLst>
            <a:ext uri="{FF2B5EF4-FFF2-40B4-BE49-F238E27FC236}">
              <a16:creationId xmlns:a16="http://schemas.microsoft.com/office/drawing/2014/main" id="{67C0E210-AA86-47F2-B4A4-BC2DAC7A0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390525</xdr:colOff>
      <xdr:row>19</xdr:row>
      <xdr:rowOff>85725</xdr:rowOff>
    </xdr:from>
    <xdr:to>
      <xdr:col>7</xdr:col>
      <xdr:colOff>463550</xdr:colOff>
      <xdr:row>33</xdr:row>
      <xdr:rowOff>140052</xdr:rowOff>
    </xdr:to>
    <xdr:graphicFrame macro="">
      <xdr:nvGraphicFramePr>
        <xdr:cNvPr id="4" name="Diagram 1">
          <a:extLst>
            <a:ext uri="{FF2B5EF4-FFF2-40B4-BE49-F238E27FC236}">
              <a16:creationId xmlns:a16="http://schemas.microsoft.com/office/drawing/2014/main" id="{5D3436C2-513A-43B9-B5A7-094CD50EC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66675</xdr:colOff>
      <xdr:row>65</xdr:row>
      <xdr:rowOff>19050</xdr:rowOff>
    </xdr:from>
    <xdr:to>
      <xdr:col>1</xdr:col>
      <xdr:colOff>486199</xdr:colOff>
      <xdr:row>66</xdr:row>
      <xdr:rowOff>133350</xdr:rowOff>
    </xdr:to>
    <xdr:pic>
      <xdr:nvPicPr>
        <xdr:cNvPr id="2" name="Bildobjekt 2">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782425"/>
          <a:ext cx="1644650" cy="28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67</xdr:row>
      <xdr:rowOff>14111</xdr:rowOff>
    </xdr:from>
    <xdr:ext cx="5877277" cy="4572000"/>
    <xdr:sp macro="" textlink="">
      <xdr:nvSpPr>
        <xdr:cNvPr id="4" name="textruta 3">
          <a:extLst>
            <a:ext uri="{FF2B5EF4-FFF2-40B4-BE49-F238E27FC236}">
              <a16:creationId xmlns:a16="http://schemas.microsoft.com/office/drawing/2014/main" id="{80A31A34-61B5-4285-968C-3DEED0EF0966}"/>
            </a:ext>
          </a:extLst>
        </xdr:cNvPr>
        <xdr:cNvSpPr txBox="1"/>
      </xdr:nvSpPr>
      <xdr:spPr bwMode="auto">
        <a:xfrm>
          <a:off x="0" y="11832167"/>
          <a:ext cx="5877277" cy="4572000"/>
        </a:xfrm>
        <a:prstGeom prst="rect">
          <a:avLst/>
        </a:prstGeom>
        <a:solidFill>
          <a:srgbClr val="FFFFFF"/>
        </a:solidFill>
        <a:ln w="12700">
          <a:solidFill>
            <a:schemeClr val="accent1"/>
          </a:solidFill>
          <a:miter lim="800000"/>
          <a:headEnd/>
          <a:tailEnd/>
        </a:ln>
      </xdr:spPr>
      <xdr:txBody>
        <a:bodyPr rot="0" vertOverflow="clip" horzOverflow="clip" vert="horz" wrap="square" lIns="108000" tIns="36000" rIns="36000" bIns="36000" rtlCol="0" anchor="t" anchorCtr="0">
          <a:noAutofit/>
        </a:bodyPr>
        <a:lstStyle/>
        <a:p>
          <a:r>
            <a:rPr lang="sv-SE"/>
            <a:t>Dödsriskerna i de högsta åldrarna baseras på en utjämningsmodell.</a:t>
          </a:r>
          <a:br>
            <a:rPr lang="sv-SE"/>
          </a:br>
          <a:r>
            <a:rPr lang="sv-SE"/>
            <a:t>1968 baserades dödsriskerna från 85 år och äldre på Wittsteins formel.</a:t>
          </a:r>
          <a:br>
            <a:rPr lang="sv-SE"/>
          </a:br>
          <a:r>
            <a:rPr lang="sv-SE"/>
            <a:t>1971 och 1972 baserades dödsriskerna från 86 år och äldre på Wittsteins formel.</a:t>
          </a:r>
          <a:br>
            <a:rPr lang="sv-SE"/>
          </a:br>
          <a:r>
            <a:rPr lang="sv-SE"/>
            <a:t>Mellan 1973 och 1986 baserades dödsriskerna från 91 år och äldre på Wittsteins formel.</a:t>
          </a:r>
          <a:br>
            <a:rPr lang="sv-SE"/>
          </a:br>
          <a:r>
            <a:rPr lang="sv-SE"/>
            <a:t>Mellan 1987 och 2005 baseras utjämningen för åldrarna 91 år och äldre på en utjämningsmetod som utvecklades på SCB.</a:t>
          </a:r>
        </a:p>
        <a:p>
          <a:br>
            <a:rPr lang="sv-SE"/>
          </a:br>
          <a:r>
            <a:rPr lang="sv-SE"/>
            <a:t>Under 2012 skedde en översyn av utjämningsmodellen vilket medförde en mindre justering av modellen samt att utjämningen sker från 95 års ålder. I samband med översynen 2012 reviderades livslängdstabellerna för åren 2006 - 2011. Metodförändringarna har medfört mindre tidsseriebrott.Källan för Livslängdstabellerna åren 1960 är Statistisk Tidskrift 1962:2.</a:t>
          </a:r>
          <a:br>
            <a:rPr lang="sv-SE"/>
          </a:br>
          <a:r>
            <a:rPr lang="sv-SE"/>
            <a:t>För åren 1961–1969 är livslängdstabellerna hämtade från Statistiska meddelanden (SCB), grupp B och Be.</a:t>
          </a:r>
        </a:p>
        <a:p>
          <a:br>
            <a:rPr lang="sv-SE"/>
          </a:br>
          <a:r>
            <a:rPr lang="sv-SE"/>
            <a:t>Uppgifter om medelfolkmängd (Risktid), antal döda och antal efter födelsedagen döda redovisades inte i publikationerna för åren 1960–1969. Uppgifterna fanns endast sparade i manuskript hos Statistiska centralbyrån.Livslängdstabellerna för åren 1960–2001 bygger på skannat material från publikationer. Det skannade materialet är granskat, men det kan trots detta finnas enstaka värden som har feltolkats i processen.Källa: SCB, Befolkningsstatistik, publicerad i SCB Jämställdhet.</a:t>
          </a:r>
        </a:p>
        <a:p>
          <a:endParaRPr lang="sv-SE"/>
        </a:p>
        <a:p>
          <a:r>
            <a:rPr lang="sv-SE"/>
            <a:t>Från 2006 är dödsriskerna beräknade genom utjämning av observerade dödsrisker från 95 år och äldre. Mellan 1973 och 2006 användes utjämnade dödsrisker från 91 års ålder. Metodförändringen har medfört ett tidsseriebrott.Under 2012 förändrades metoden att utjämna dödsrisker för de allra äldsta. I samband med detta reviderades även tidigare publicerade livslängdstabeller för åren 2006 - 2011.</a:t>
          </a:r>
          <a:endParaRPr lang="sv-SE" sz="1100"/>
        </a:p>
      </xdr:txBody>
    </xdr:sp>
    <xdr:clientData/>
  </xdr:oneCellAnchor>
</xdr:wsDr>
</file>

<file path=xl/drawings/drawing33.xml><?xml version="1.0" encoding="utf-8"?>
<xdr:wsDr xmlns:xdr="http://schemas.openxmlformats.org/drawingml/2006/spreadsheetDrawing" xmlns:a="http://schemas.openxmlformats.org/drawingml/2006/main">
  <xdr:twoCellAnchor>
    <xdr:from>
      <xdr:col>0</xdr:col>
      <xdr:colOff>0</xdr:colOff>
      <xdr:row>3</xdr:row>
      <xdr:rowOff>44450</xdr:rowOff>
    </xdr:from>
    <xdr:to>
      <xdr:col>13</xdr:col>
      <xdr:colOff>373064</xdr:colOff>
      <xdr:row>31</xdr:row>
      <xdr:rowOff>10760</xdr:rowOff>
    </xdr:to>
    <xdr:graphicFrame macro="">
      <xdr:nvGraphicFramePr>
        <xdr:cNvPr id="2" name="Diagram 2">
          <a:extLst>
            <a:ext uri="{FF2B5EF4-FFF2-40B4-BE49-F238E27FC236}">
              <a16:creationId xmlns:a16="http://schemas.microsoft.com/office/drawing/2014/main" id="{1AA37179-B62F-41E0-BB36-F12EB1713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52565</xdr:colOff>
      <xdr:row>62</xdr:row>
      <xdr:rowOff>49037</xdr:rowOff>
    </xdr:from>
    <xdr:to>
      <xdr:col>1</xdr:col>
      <xdr:colOff>116488</xdr:colOff>
      <xdr:row>63</xdr:row>
      <xdr:rowOff>135962</xdr:rowOff>
    </xdr:to>
    <xdr:pic>
      <xdr:nvPicPr>
        <xdr:cNvPr id="3" name="Bildobjekt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65" y="11023954"/>
          <a:ext cx="1638300" cy="27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701675</xdr:colOff>
      <xdr:row>3</xdr:row>
      <xdr:rowOff>114300</xdr:rowOff>
    </xdr:from>
    <xdr:to>
      <xdr:col>13</xdr:col>
      <xdr:colOff>296863</xdr:colOff>
      <xdr:row>25</xdr:row>
      <xdr:rowOff>529</xdr:rowOff>
    </xdr:to>
    <xdr:graphicFrame macro="">
      <xdr:nvGraphicFramePr>
        <xdr:cNvPr id="3" name="Diagram 1">
          <a:extLst>
            <a:ext uri="{FF2B5EF4-FFF2-40B4-BE49-F238E27FC236}">
              <a16:creationId xmlns:a16="http://schemas.microsoft.com/office/drawing/2014/main" id="{4487EEDF-71FF-4B9C-801F-BC5410BCE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495300</xdr:colOff>
      <xdr:row>3</xdr:row>
      <xdr:rowOff>104775</xdr:rowOff>
    </xdr:from>
    <xdr:to>
      <xdr:col>26</xdr:col>
      <xdr:colOff>542925</xdr:colOff>
      <xdr:row>25</xdr:row>
      <xdr:rowOff>38100</xdr:rowOff>
    </xdr:to>
    <xdr:graphicFrame macro="">
      <xdr:nvGraphicFramePr>
        <xdr:cNvPr id="2" name="Diagram 2">
          <a:extLst>
            <a:ext uri="{FF2B5EF4-FFF2-40B4-BE49-F238E27FC236}">
              <a16:creationId xmlns:a16="http://schemas.microsoft.com/office/drawing/2014/main" id="{48CA055D-F0D6-4765-BB3D-8868DAA4F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790574</xdr:colOff>
      <xdr:row>26</xdr:row>
      <xdr:rowOff>152399</xdr:rowOff>
    </xdr:from>
    <xdr:to>
      <xdr:col>13</xdr:col>
      <xdr:colOff>323849</xdr:colOff>
      <xdr:row>54</xdr:row>
      <xdr:rowOff>133350</xdr:rowOff>
    </xdr:to>
    <xdr:graphicFrame macro="">
      <xdr:nvGraphicFramePr>
        <xdr:cNvPr id="4" name="Diagram 1">
          <a:extLst>
            <a:ext uri="{FF2B5EF4-FFF2-40B4-BE49-F238E27FC236}">
              <a16:creationId xmlns:a16="http://schemas.microsoft.com/office/drawing/2014/main" id="{C0326A3C-3446-4F0B-938C-D88364833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447679</xdr:colOff>
      <xdr:row>26</xdr:row>
      <xdr:rowOff>141818</xdr:rowOff>
    </xdr:from>
    <xdr:to>
      <xdr:col>25</xdr:col>
      <xdr:colOff>95250</xdr:colOff>
      <xdr:row>54</xdr:row>
      <xdr:rowOff>115644</xdr:rowOff>
    </xdr:to>
    <xdr:graphicFrame macro="">
      <xdr:nvGraphicFramePr>
        <xdr:cNvPr id="5" name="Diagram 4">
          <a:extLst>
            <a:ext uri="{FF2B5EF4-FFF2-40B4-BE49-F238E27FC236}">
              <a16:creationId xmlns:a16="http://schemas.microsoft.com/office/drawing/2014/main" id="{61E7D97E-7CD1-40CD-9D82-55E3C61D32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771525</xdr:colOff>
      <xdr:row>58</xdr:row>
      <xdr:rowOff>168275</xdr:rowOff>
    </xdr:from>
    <xdr:to>
      <xdr:col>12</xdr:col>
      <xdr:colOff>76200</xdr:colOff>
      <xdr:row>88</xdr:row>
      <xdr:rowOff>171451</xdr:rowOff>
    </xdr:to>
    <xdr:graphicFrame macro="">
      <xdr:nvGraphicFramePr>
        <xdr:cNvPr id="8" name="Diagram 7">
          <a:extLst>
            <a:ext uri="{FF2B5EF4-FFF2-40B4-BE49-F238E27FC236}">
              <a16:creationId xmlns:a16="http://schemas.microsoft.com/office/drawing/2014/main" id="{5E59627F-F354-4D94-B33B-A9C9F36C6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91722</xdr:colOff>
      <xdr:row>152</xdr:row>
      <xdr:rowOff>14112</xdr:rowOff>
    </xdr:from>
    <xdr:to>
      <xdr:col>0</xdr:col>
      <xdr:colOff>1132558</xdr:colOff>
      <xdr:row>153</xdr:row>
      <xdr:rowOff>130952</xdr:rowOff>
    </xdr:to>
    <xdr:pic>
      <xdr:nvPicPr>
        <xdr:cNvPr id="2" name="Bildobjekt 2">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22" y="26472445"/>
          <a:ext cx="1569156" cy="290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56444</xdr:colOff>
      <xdr:row>148</xdr:row>
      <xdr:rowOff>134056</xdr:rowOff>
    </xdr:from>
    <xdr:ext cx="4494389" cy="241980"/>
    <xdr:sp macro="" textlink="">
      <xdr:nvSpPr>
        <xdr:cNvPr id="5" name="textruta 4">
          <a:extLst>
            <a:ext uri="{FF2B5EF4-FFF2-40B4-BE49-F238E27FC236}">
              <a16:creationId xmlns:a16="http://schemas.microsoft.com/office/drawing/2014/main" id="{BFC3DA2C-6D91-452A-A72C-67D18C1B3597}"/>
            </a:ext>
          </a:extLst>
        </xdr:cNvPr>
        <xdr:cNvSpPr txBox="1"/>
      </xdr:nvSpPr>
      <xdr:spPr bwMode="auto">
        <a:xfrm>
          <a:off x="56444" y="26761723"/>
          <a:ext cx="4494389" cy="241980"/>
        </a:xfrm>
        <a:prstGeom prst="rect">
          <a:avLst/>
        </a:prstGeom>
        <a:solidFill>
          <a:srgbClr val="FFFFFF"/>
        </a:solidFill>
        <a:ln w="12700">
          <a:solidFill>
            <a:schemeClr val="accent1"/>
          </a:solidFill>
          <a:miter lim="800000"/>
          <a:headEnd/>
          <a:tailEnd/>
        </a:ln>
      </xdr:spPr>
      <xdr:txBody>
        <a:bodyPr rot="0" vertOverflow="clip" horzOverflow="clip" vert="horz" wrap="square" lIns="108000" tIns="36000" rIns="36000" bIns="36000" rtlCol="0" anchor="t" anchorCtr="0">
          <a:spAutoFit/>
        </a:bodyPr>
        <a:lstStyle/>
        <a:p>
          <a:r>
            <a:rPr lang="sv-SE"/>
            <a:t>Dödstal: Antal döda per 100 000 av medelfolkmängden</a:t>
          </a:r>
          <a:endParaRPr lang="sv-SE" sz="1100"/>
        </a:p>
      </xdr:txBody>
    </xdr:sp>
    <xdr:clientData/>
  </xdr:oneCellAnchor>
</xdr:wsDr>
</file>

<file path=xl/drawings/drawing37.xml><?xml version="1.0" encoding="utf-8"?>
<xdr:wsDr xmlns:xdr="http://schemas.openxmlformats.org/drawingml/2006/spreadsheetDrawing" xmlns:a="http://schemas.openxmlformats.org/drawingml/2006/main">
  <xdr:twoCellAnchor>
    <xdr:from>
      <xdr:col>0</xdr:col>
      <xdr:colOff>409575</xdr:colOff>
      <xdr:row>3</xdr:row>
      <xdr:rowOff>151342</xdr:rowOff>
    </xdr:from>
    <xdr:to>
      <xdr:col>7</xdr:col>
      <xdr:colOff>696913</xdr:colOff>
      <xdr:row>18</xdr:row>
      <xdr:rowOff>159280</xdr:rowOff>
    </xdr:to>
    <xdr:graphicFrame macro="">
      <xdr:nvGraphicFramePr>
        <xdr:cNvPr id="6" name="Diagram 1">
          <a:extLst>
            <a:ext uri="{FF2B5EF4-FFF2-40B4-BE49-F238E27FC236}">
              <a16:creationId xmlns:a16="http://schemas.microsoft.com/office/drawing/2014/main" id="{690CBAD0-D33B-4739-9200-9DF6F4982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9173</xdr:colOff>
      <xdr:row>4</xdr:row>
      <xdr:rowOff>73025</xdr:rowOff>
    </xdr:from>
    <xdr:to>
      <xdr:col>16</xdr:col>
      <xdr:colOff>245711</xdr:colOff>
      <xdr:row>19</xdr:row>
      <xdr:rowOff>85725</xdr:rowOff>
    </xdr:to>
    <xdr:graphicFrame macro="">
      <xdr:nvGraphicFramePr>
        <xdr:cNvPr id="5" name="Diagram 2">
          <a:extLst>
            <a:ext uri="{FF2B5EF4-FFF2-40B4-BE49-F238E27FC236}">
              <a16:creationId xmlns:a16="http://schemas.microsoft.com/office/drawing/2014/main" id="{9433E875-C2A6-4145-942A-D55EFAF9F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390525</xdr:colOff>
      <xdr:row>20</xdr:row>
      <xdr:rowOff>123825</xdr:rowOff>
    </xdr:from>
    <xdr:to>
      <xdr:col>12</xdr:col>
      <xdr:colOff>496359</xdr:colOff>
      <xdr:row>38</xdr:row>
      <xdr:rowOff>144992</xdr:rowOff>
    </xdr:to>
    <xdr:graphicFrame macro="">
      <xdr:nvGraphicFramePr>
        <xdr:cNvPr id="4" name="Diagram 3">
          <a:extLst>
            <a:ext uri="{FF2B5EF4-FFF2-40B4-BE49-F238E27FC236}">
              <a16:creationId xmlns:a16="http://schemas.microsoft.com/office/drawing/2014/main" id="{F5934034-CE3E-4FAB-878D-E94C82C63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485774</xdr:colOff>
      <xdr:row>39</xdr:row>
      <xdr:rowOff>161924</xdr:rowOff>
    </xdr:from>
    <xdr:to>
      <xdr:col>12</xdr:col>
      <xdr:colOff>475706</xdr:colOff>
      <xdr:row>62</xdr:row>
      <xdr:rowOff>171450</xdr:rowOff>
    </xdr:to>
    <xdr:graphicFrame macro="">
      <xdr:nvGraphicFramePr>
        <xdr:cNvPr id="7" name="Diagram 6">
          <a:extLst>
            <a:ext uri="{FF2B5EF4-FFF2-40B4-BE49-F238E27FC236}">
              <a16:creationId xmlns:a16="http://schemas.microsoft.com/office/drawing/2014/main" id="{C6430EE1-050A-43EA-B910-A3FEF6BD6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514349</xdr:colOff>
      <xdr:row>64</xdr:row>
      <xdr:rowOff>132290</xdr:rowOff>
    </xdr:from>
    <xdr:to>
      <xdr:col>12</xdr:col>
      <xdr:colOff>466724</xdr:colOff>
      <xdr:row>93</xdr:row>
      <xdr:rowOff>7783</xdr:rowOff>
    </xdr:to>
    <xdr:graphicFrame macro="">
      <xdr:nvGraphicFramePr>
        <xdr:cNvPr id="8" name="Diagram 7">
          <a:extLst>
            <a:ext uri="{FF2B5EF4-FFF2-40B4-BE49-F238E27FC236}">
              <a16:creationId xmlns:a16="http://schemas.microsoft.com/office/drawing/2014/main" id="{66566219-36B2-4854-A962-1EC7177E6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206905</xdr:colOff>
      <xdr:row>4</xdr:row>
      <xdr:rowOff>114300</xdr:rowOff>
    </xdr:from>
    <xdr:to>
      <xdr:col>7</xdr:col>
      <xdr:colOff>283105</xdr:colOff>
      <xdr:row>19</xdr:row>
      <xdr:rowOff>139700</xdr:rowOff>
    </xdr:to>
    <xdr:graphicFrame macro="">
      <xdr:nvGraphicFramePr>
        <xdr:cNvPr id="2" name="Diagram 1">
          <a:extLst>
            <a:ext uri="{FF2B5EF4-FFF2-40B4-BE49-F238E27FC236}">
              <a16:creationId xmlns:a16="http://schemas.microsoft.com/office/drawing/2014/main" id="{04ED47A9-4DC6-45F4-B124-E65ECE0253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164571</xdr:rowOff>
    </xdr:from>
    <xdr:to>
      <xdr:col>7</xdr:col>
      <xdr:colOff>215900</xdr:colOff>
      <xdr:row>36</xdr:row>
      <xdr:rowOff>55562</xdr:rowOff>
    </xdr:to>
    <xdr:graphicFrame macro="">
      <xdr:nvGraphicFramePr>
        <xdr:cNvPr id="3" name="Diagram 2">
          <a:extLst>
            <a:ext uri="{FF2B5EF4-FFF2-40B4-BE49-F238E27FC236}">
              <a16:creationId xmlns:a16="http://schemas.microsoft.com/office/drawing/2014/main" id="{DCB82C2D-63EC-440F-A5E4-909EF4F90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466725</xdr:colOff>
      <xdr:row>3</xdr:row>
      <xdr:rowOff>123825</xdr:rowOff>
    </xdr:from>
    <xdr:to>
      <xdr:col>7</xdr:col>
      <xdr:colOff>666750</xdr:colOff>
      <xdr:row>18</xdr:row>
      <xdr:rowOff>130175</xdr:rowOff>
    </xdr:to>
    <xdr:graphicFrame macro="">
      <xdr:nvGraphicFramePr>
        <xdr:cNvPr id="3" name="Diagram 1">
          <a:extLst>
            <a:ext uri="{FF2B5EF4-FFF2-40B4-BE49-F238E27FC236}">
              <a16:creationId xmlns:a16="http://schemas.microsoft.com/office/drawing/2014/main" id="{FAC098DE-BD32-4830-97E2-598204E44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141817</xdr:rowOff>
    </xdr:from>
    <xdr:to>
      <xdr:col>2</xdr:col>
      <xdr:colOff>42333</xdr:colOff>
      <xdr:row>18</xdr:row>
      <xdr:rowOff>101600</xdr:rowOff>
    </xdr:to>
    <xdr:graphicFrame macro="">
      <xdr:nvGraphicFramePr>
        <xdr:cNvPr id="4" name="Diagram 3">
          <a:extLst>
            <a:ext uri="{FF2B5EF4-FFF2-40B4-BE49-F238E27FC236}">
              <a16:creationId xmlns:a16="http://schemas.microsoft.com/office/drawing/2014/main" id="{C61EBA6B-9909-4A74-BC8B-6F6D6AC35E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116418</xdr:colOff>
      <xdr:row>3</xdr:row>
      <xdr:rowOff>169334</xdr:rowOff>
    </xdr:from>
    <xdr:to>
      <xdr:col>8</xdr:col>
      <xdr:colOff>243418</xdr:colOff>
      <xdr:row>18</xdr:row>
      <xdr:rowOff>129117</xdr:rowOff>
    </xdr:to>
    <xdr:graphicFrame macro="">
      <xdr:nvGraphicFramePr>
        <xdr:cNvPr id="5" name="Diagram 4">
          <a:extLst>
            <a:ext uri="{FF2B5EF4-FFF2-40B4-BE49-F238E27FC236}">
              <a16:creationId xmlns:a16="http://schemas.microsoft.com/office/drawing/2014/main" id="{605A82B8-4B6E-437D-B311-9C188BB28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148167</xdr:colOff>
      <xdr:row>20</xdr:row>
      <xdr:rowOff>52915</xdr:rowOff>
    </xdr:from>
    <xdr:to>
      <xdr:col>2</xdr:col>
      <xdr:colOff>190500</xdr:colOff>
      <xdr:row>34</xdr:row>
      <xdr:rowOff>129115</xdr:rowOff>
    </xdr:to>
    <xdr:graphicFrame macro="">
      <xdr:nvGraphicFramePr>
        <xdr:cNvPr id="6" name="Diagram 5">
          <a:extLst>
            <a:ext uri="{FF2B5EF4-FFF2-40B4-BE49-F238E27FC236}">
              <a16:creationId xmlns:a16="http://schemas.microsoft.com/office/drawing/2014/main" id="{38F67D09-851B-4D09-BA38-08FB17127D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158750</xdr:colOff>
      <xdr:row>19</xdr:row>
      <xdr:rowOff>190499</xdr:rowOff>
    </xdr:from>
    <xdr:to>
      <xdr:col>8</xdr:col>
      <xdr:colOff>285750</xdr:colOff>
      <xdr:row>34</xdr:row>
      <xdr:rowOff>76199</xdr:rowOff>
    </xdr:to>
    <xdr:graphicFrame macro="">
      <xdr:nvGraphicFramePr>
        <xdr:cNvPr id="7" name="Diagram 6">
          <a:extLst>
            <a:ext uri="{FF2B5EF4-FFF2-40B4-BE49-F238E27FC236}">
              <a16:creationId xmlns:a16="http://schemas.microsoft.com/office/drawing/2014/main" id="{0783174D-B220-4763-B768-0DDBECE95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609918</xdr:colOff>
      <xdr:row>5</xdr:row>
      <xdr:rowOff>0</xdr:rowOff>
    </xdr:from>
    <xdr:to>
      <xdr:col>8</xdr:col>
      <xdr:colOff>76518</xdr:colOff>
      <xdr:row>20</xdr:row>
      <xdr:rowOff>7620</xdr:rowOff>
    </xdr:to>
    <xdr:graphicFrame macro="">
      <xdr:nvGraphicFramePr>
        <xdr:cNvPr id="8" name="Diagram 1">
          <a:extLst>
            <a:ext uri="{FF2B5EF4-FFF2-40B4-BE49-F238E27FC236}">
              <a16:creationId xmlns:a16="http://schemas.microsoft.com/office/drawing/2014/main" id="{5D64C667-B5ED-4815-946A-7B2FA4BF4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24</xdr:row>
      <xdr:rowOff>18731</xdr:rowOff>
    </xdr:from>
    <xdr:to>
      <xdr:col>15</xdr:col>
      <xdr:colOff>106363</xdr:colOff>
      <xdr:row>51</xdr:row>
      <xdr:rowOff>124036</xdr:rowOff>
    </xdr:to>
    <xdr:graphicFrame macro="">
      <xdr:nvGraphicFramePr>
        <xdr:cNvPr id="9" name="Diagram 2">
          <a:extLst>
            <a:ext uri="{FF2B5EF4-FFF2-40B4-BE49-F238E27FC236}">
              <a16:creationId xmlns:a16="http://schemas.microsoft.com/office/drawing/2014/main" id="{12E04B77-E7EE-43D2-BB3E-44A5144E7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495300</xdr:colOff>
      <xdr:row>3</xdr:row>
      <xdr:rowOff>38100</xdr:rowOff>
    </xdr:from>
    <xdr:to>
      <xdr:col>18</xdr:col>
      <xdr:colOff>535518</xdr:colOff>
      <xdr:row>22</xdr:row>
      <xdr:rowOff>82551</xdr:rowOff>
    </xdr:to>
    <xdr:graphicFrame macro="">
      <xdr:nvGraphicFramePr>
        <xdr:cNvPr id="4" name="Diagram 3">
          <a:extLst>
            <a:ext uri="{FF2B5EF4-FFF2-40B4-BE49-F238E27FC236}">
              <a16:creationId xmlns:a16="http://schemas.microsoft.com/office/drawing/2014/main" id="{0FD2D6EA-3364-4BA3-A5F4-B9067FED1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53</xdr:row>
      <xdr:rowOff>3174</xdr:rowOff>
    </xdr:from>
    <xdr:to>
      <xdr:col>8</xdr:col>
      <xdr:colOff>647700</xdr:colOff>
      <xdr:row>92</xdr:row>
      <xdr:rowOff>38099</xdr:rowOff>
    </xdr:to>
    <xdr:graphicFrame macro="">
      <xdr:nvGraphicFramePr>
        <xdr:cNvPr id="5" name="Diagram 4">
          <a:extLst>
            <a:ext uri="{FF2B5EF4-FFF2-40B4-BE49-F238E27FC236}">
              <a16:creationId xmlns:a16="http://schemas.microsoft.com/office/drawing/2014/main" id="{B5404864-ADFC-44CF-8B84-3DC15EFED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152401</xdr:colOff>
      <xdr:row>3</xdr:row>
      <xdr:rowOff>171450</xdr:rowOff>
    </xdr:from>
    <xdr:to>
      <xdr:col>6</xdr:col>
      <xdr:colOff>268818</xdr:colOff>
      <xdr:row>18</xdr:row>
      <xdr:rowOff>47625</xdr:rowOff>
    </xdr:to>
    <xdr:graphicFrame macro="">
      <xdr:nvGraphicFramePr>
        <xdr:cNvPr id="2" name="Diagram 1">
          <a:extLst>
            <a:ext uri="{FF2B5EF4-FFF2-40B4-BE49-F238E27FC236}">
              <a16:creationId xmlns:a16="http://schemas.microsoft.com/office/drawing/2014/main" id="{7E910352-5D23-4769-9439-7E86D301B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20</xdr:row>
      <xdr:rowOff>171450</xdr:rowOff>
    </xdr:from>
    <xdr:to>
      <xdr:col>6</xdr:col>
      <xdr:colOff>284692</xdr:colOff>
      <xdr:row>35</xdr:row>
      <xdr:rowOff>34925</xdr:rowOff>
    </xdr:to>
    <xdr:graphicFrame macro="">
      <xdr:nvGraphicFramePr>
        <xdr:cNvPr id="5" name="Diagram 2">
          <a:extLst>
            <a:ext uri="{FF2B5EF4-FFF2-40B4-BE49-F238E27FC236}">
              <a16:creationId xmlns:a16="http://schemas.microsoft.com/office/drawing/2014/main" id="{99DD9FB6-7A27-4825-AFBE-977076288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123825</xdr:colOff>
      <xdr:row>4</xdr:row>
      <xdr:rowOff>0</xdr:rowOff>
    </xdr:from>
    <xdr:to>
      <xdr:col>10</xdr:col>
      <xdr:colOff>362585</xdr:colOff>
      <xdr:row>21</xdr:row>
      <xdr:rowOff>131868</xdr:rowOff>
    </xdr:to>
    <xdr:graphicFrame macro="">
      <xdr:nvGraphicFramePr>
        <xdr:cNvPr id="2" name="Diagram 1">
          <a:extLst>
            <a:ext uri="{FF2B5EF4-FFF2-40B4-BE49-F238E27FC236}">
              <a16:creationId xmlns:a16="http://schemas.microsoft.com/office/drawing/2014/main" id="{4826E951-7A5F-45C5-9A1D-B7805F0E4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85724</xdr:colOff>
      <xdr:row>23</xdr:row>
      <xdr:rowOff>76200</xdr:rowOff>
    </xdr:from>
    <xdr:to>
      <xdr:col>10</xdr:col>
      <xdr:colOff>374649</xdr:colOff>
      <xdr:row>45</xdr:row>
      <xdr:rowOff>7410</xdr:rowOff>
    </xdr:to>
    <xdr:graphicFrame macro="">
      <xdr:nvGraphicFramePr>
        <xdr:cNvPr id="3" name="Diagram 2">
          <a:extLst>
            <a:ext uri="{FF2B5EF4-FFF2-40B4-BE49-F238E27FC236}">
              <a16:creationId xmlns:a16="http://schemas.microsoft.com/office/drawing/2014/main" id="{61B7E1A6-BC12-4867-ABDF-F15E4BF36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704850</xdr:colOff>
      <xdr:row>14</xdr:row>
      <xdr:rowOff>114300</xdr:rowOff>
    </xdr:from>
    <xdr:to>
      <xdr:col>22</xdr:col>
      <xdr:colOff>206375</xdr:colOff>
      <xdr:row>33</xdr:row>
      <xdr:rowOff>47625</xdr:rowOff>
    </xdr:to>
    <xdr:graphicFrame macro="">
      <xdr:nvGraphicFramePr>
        <xdr:cNvPr id="5" name="Diagram 3">
          <a:extLst>
            <a:ext uri="{FF2B5EF4-FFF2-40B4-BE49-F238E27FC236}">
              <a16:creationId xmlns:a16="http://schemas.microsoft.com/office/drawing/2014/main" id="{EEDD8B80-A63E-4DC7-A005-CB94CED26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59267</xdr:rowOff>
    </xdr:from>
    <xdr:to>
      <xdr:col>10</xdr:col>
      <xdr:colOff>559859</xdr:colOff>
      <xdr:row>21</xdr:row>
      <xdr:rowOff>34926</xdr:rowOff>
    </xdr:to>
    <xdr:graphicFrame macro="">
      <xdr:nvGraphicFramePr>
        <xdr:cNvPr id="2" name="Diagram 1">
          <a:extLst>
            <a:ext uri="{FF2B5EF4-FFF2-40B4-BE49-F238E27FC236}">
              <a16:creationId xmlns:a16="http://schemas.microsoft.com/office/drawing/2014/main" id="{C06BD640-2D83-4697-B552-881AB97DF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678391</xdr:colOff>
      <xdr:row>0</xdr:row>
      <xdr:rowOff>0</xdr:rowOff>
    </xdr:from>
    <xdr:to>
      <xdr:col>19</xdr:col>
      <xdr:colOff>361950</xdr:colOff>
      <xdr:row>21</xdr:row>
      <xdr:rowOff>34926</xdr:rowOff>
    </xdr:to>
    <xdr:graphicFrame macro="">
      <xdr:nvGraphicFramePr>
        <xdr:cNvPr id="3" name="Diagram 2">
          <a:extLst>
            <a:ext uri="{FF2B5EF4-FFF2-40B4-BE49-F238E27FC236}">
              <a16:creationId xmlns:a16="http://schemas.microsoft.com/office/drawing/2014/main" id="{DAFAD655-4427-4AC2-B7F0-5B98CB33B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200025</xdr:colOff>
      <xdr:row>3</xdr:row>
      <xdr:rowOff>76200</xdr:rowOff>
    </xdr:from>
    <xdr:to>
      <xdr:col>7</xdr:col>
      <xdr:colOff>587375</xdr:colOff>
      <xdr:row>17</xdr:row>
      <xdr:rowOff>123825</xdr:rowOff>
    </xdr:to>
    <xdr:graphicFrame macro="">
      <xdr:nvGraphicFramePr>
        <xdr:cNvPr id="2" name="Diagram 1">
          <a:extLst>
            <a:ext uri="{FF2B5EF4-FFF2-40B4-BE49-F238E27FC236}">
              <a16:creationId xmlns:a16="http://schemas.microsoft.com/office/drawing/2014/main" id="{D0EE54E6-8C0E-4C90-AE08-115E13587D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18</xdr:row>
      <xdr:rowOff>8466</xdr:rowOff>
    </xdr:from>
    <xdr:to>
      <xdr:col>7</xdr:col>
      <xdr:colOff>561975</xdr:colOff>
      <xdr:row>32</xdr:row>
      <xdr:rowOff>73025</xdr:rowOff>
    </xdr:to>
    <xdr:graphicFrame macro="">
      <xdr:nvGraphicFramePr>
        <xdr:cNvPr id="8" name="Diagram 2">
          <a:extLst>
            <a:ext uri="{FF2B5EF4-FFF2-40B4-BE49-F238E27FC236}">
              <a16:creationId xmlns:a16="http://schemas.microsoft.com/office/drawing/2014/main" id="{9DB7641D-1C24-4100-9959-4B8827CCE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379941</xdr:colOff>
      <xdr:row>33</xdr:row>
      <xdr:rowOff>103717</xdr:rowOff>
    </xdr:from>
    <xdr:to>
      <xdr:col>7</xdr:col>
      <xdr:colOff>589491</xdr:colOff>
      <xdr:row>47</xdr:row>
      <xdr:rowOff>164042</xdr:rowOff>
    </xdr:to>
    <xdr:graphicFrame macro="">
      <xdr:nvGraphicFramePr>
        <xdr:cNvPr id="10" name="Diagram 4">
          <a:extLst>
            <a:ext uri="{FF2B5EF4-FFF2-40B4-BE49-F238E27FC236}">
              <a16:creationId xmlns:a16="http://schemas.microsoft.com/office/drawing/2014/main" id="{95C2B95B-D4A2-4A84-A9FE-0B7577D0F2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16</xdr:col>
      <xdr:colOff>592667</xdr:colOff>
      <xdr:row>45</xdr:row>
      <xdr:rowOff>10583</xdr:rowOff>
    </xdr:from>
    <xdr:ext cx="2370666" cy="328083"/>
    <xdr:sp macro="" textlink="">
      <xdr:nvSpPr>
        <xdr:cNvPr id="46" name="textruta 3">
          <a:extLst>
            <a:ext uri="{FF2B5EF4-FFF2-40B4-BE49-F238E27FC236}">
              <a16:creationId xmlns:a16="http://schemas.microsoft.com/office/drawing/2014/main" id="{CC7C3756-85C1-4AB6-840E-0B7F00BAC841}"/>
            </a:ext>
          </a:extLst>
        </xdr:cNvPr>
        <xdr:cNvSpPr txBox="1"/>
      </xdr:nvSpPr>
      <xdr:spPr bwMode="auto">
        <a:xfrm>
          <a:off x="12276667" y="8117416"/>
          <a:ext cx="2370666" cy="328083"/>
        </a:xfrm>
        <a:prstGeom prst="rect">
          <a:avLst/>
        </a:prstGeom>
        <a:solidFill>
          <a:srgbClr val="FFFFFF"/>
        </a:solidFill>
        <a:ln w="12700">
          <a:solidFill>
            <a:schemeClr val="accent1"/>
          </a:solidFill>
          <a:miter lim="800000"/>
          <a:headEnd/>
          <a:tailEnd/>
        </a:ln>
      </xdr:spPr>
      <xdr:txBody>
        <a:bodyPr rot="0" vertOverflow="clip" horzOverflow="clip" vert="horz" wrap="square" lIns="108000" tIns="36000" rIns="36000" bIns="36000" rtlCol="0" anchor="t" anchorCtr="0">
          <a:noAutofit/>
        </a:bodyPr>
        <a:lstStyle/>
        <a:p>
          <a:r>
            <a:rPr lang="sv-SE" sz="1100"/>
            <a:t>Interpolerat data för</a:t>
          </a:r>
          <a:r>
            <a:rPr lang="sv-SE" sz="1100" baseline="0"/>
            <a:t> 2009 &amp; 2013</a:t>
          </a:r>
          <a:endParaRPr lang="sv-SE" sz="1100"/>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0</xdr:col>
      <xdr:colOff>177800</xdr:colOff>
      <xdr:row>3</xdr:row>
      <xdr:rowOff>140758</xdr:rowOff>
    </xdr:from>
    <xdr:to>
      <xdr:col>12</xdr:col>
      <xdr:colOff>685800</xdr:colOff>
      <xdr:row>30</xdr:row>
      <xdr:rowOff>66674</xdr:rowOff>
    </xdr:to>
    <xdr:graphicFrame macro="">
      <xdr:nvGraphicFramePr>
        <xdr:cNvPr id="5" name="Diagram 2">
          <a:extLst>
            <a:ext uri="{FF2B5EF4-FFF2-40B4-BE49-F238E27FC236}">
              <a16:creationId xmlns:a16="http://schemas.microsoft.com/office/drawing/2014/main" id="{9AE30A9E-D82A-4692-8681-85F0D2509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333375</xdr:colOff>
      <xdr:row>3</xdr:row>
      <xdr:rowOff>104775</xdr:rowOff>
    </xdr:from>
    <xdr:to>
      <xdr:col>12</xdr:col>
      <xdr:colOff>276225</xdr:colOff>
      <xdr:row>25</xdr:row>
      <xdr:rowOff>130175</xdr:rowOff>
    </xdr:to>
    <xdr:graphicFrame macro="">
      <xdr:nvGraphicFramePr>
        <xdr:cNvPr id="3" name="Diagram 4">
          <a:extLst>
            <a:ext uri="{FF2B5EF4-FFF2-40B4-BE49-F238E27FC236}">
              <a16:creationId xmlns:a16="http://schemas.microsoft.com/office/drawing/2014/main" id="{05A7D38B-7294-4429-B957-5F61BA41E2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246591</xdr:colOff>
      <xdr:row>3</xdr:row>
      <xdr:rowOff>149226</xdr:rowOff>
    </xdr:from>
    <xdr:to>
      <xdr:col>10</xdr:col>
      <xdr:colOff>450741</xdr:colOff>
      <xdr:row>25</xdr:row>
      <xdr:rowOff>152400</xdr:rowOff>
    </xdr:to>
    <xdr:graphicFrame macro="">
      <xdr:nvGraphicFramePr>
        <xdr:cNvPr id="3" name="Diagram 2">
          <a:extLst>
            <a:ext uri="{FF2B5EF4-FFF2-40B4-BE49-F238E27FC236}">
              <a16:creationId xmlns:a16="http://schemas.microsoft.com/office/drawing/2014/main" id="{0D205CBE-D969-4C9E-9A36-F6F7A1DFB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121</xdr:row>
      <xdr:rowOff>0</xdr:rowOff>
    </xdr:from>
    <xdr:to>
      <xdr:col>1</xdr:col>
      <xdr:colOff>582083</xdr:colOff>
      <xdr:row>122</xdr:row>
      <xdr:rowOff>114302</xdr:rowOff>
    </xdr:to>
    <xdr:pic>
      <xdr:nvPicPr>
        <xdr:cNvPr id="2" name="Bildobjekt 2">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91150"/>
          <a:ext cx="16478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601029</xdr:colOff>
      <xdr:row>3</xdr:row>
      <xdr:rowOff>80487</xdr:rowOff>
    </xdr:from>
    <xdr:ext cx="1952625" cy="990601"/>
    <xdr:sp macro="" textlink="">
      <xdr:nvSpPr>
        <xdr:cNvPr id="2" name="textruta 1">
          <a:extLst>
            <a:ext uri="{FF2B5EF4-FFF2-40B4-BE49-F238E27FC236}">
              <a16:creationId xmlns:a16="http://schemas.microsoft.com/office/drawing/2014/main" id="{5C276151-B967-49E8-ACBE-FFF97BD1B976}"/>
            </a:ext>
          </a:extLst>
        </xdr:cNvPr>
        <xdr:cNvSpPr txBox="1"/>
      </xdr:nvSpPr>
      <xdr:spPr>
        <a:xfrm>
          <a:off x="6470810" y="663893"/>
          <a:ext cx="1952625" cy="990601"/>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2007-</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Har övergått</a:t>
          </a:r>
          <a:r>
            <a:rPr lang="sv-SE" sz="1000" baseline="0">
              <a:latin typeface="Roboto" panose="02000000000000000000" pitchFamily="2" charset="0"/>
              <a:ea typeface="Roboto" panose="02000000000000000000" pitchFamily="2" charset="0"/>
            </a:rPr>
            <a:t> f</a:t>
          </a:r>
          <a:r>
            <a:rPr lang="sv-SE" sz="1000">
              <a:latin typeface="Roboto" panose="02000000000000000000" pitchFamily="2" charset="0"/>
              <a:ea typeface="Roboto" panose="02000000000000000000" pitchFamily="2" charset="0"/>
            </a:rPr>
            <a:t>rån i huvudsak</a:t>
          </a:r>
          <a:r>
            <a:rPr lang="sv-SE" sz="1000" baseline="0">
              <a:latin typeface="Roboto" panose="02000000000000000000" pitchFamily="2" charset="0"/>
              <a:ea typeface="Roboto" panose="02000000000000000000" pitchFamily="2" charset="0"/>
            </a:rPr>
            <a:t> </a:t>
          </a:r>
        </a:p>
        <a:p>
          <a:r>
            <a:rPr lang="sv-SE" sz="1000" baseline="0">
              <a:latin typeface="Roboto" panose="02000000000000000000" pitchFamily="2" charset="0"/>
              <a:ea typeface="Roboto" panose="02000000000000000000" pitchFamily="2" charset="0"/>
            </a:rPr>
            <a:t>besöksintervjuer till att nästan </a:t>
          </a:r>
        </a:p>
        <a:p>
          <a:r>
            <a:rPr lang="sv-SE" sz="1000" baseline="0">
              <a:latin typeface="Roboto" panose="02000000000000000000" pitchFamily="2" charset="0"/>
              <a:ea typeface="Roboto" panose="02000000000000000000" pitchFamily="2" charset="0"/>
            </a:rPr>
            <a:t>uteslutande samla in data via </a:t>
          </a:r>
        </a:p>
        <a:p>
          <a:r>
            <a:rPr lang="sv-SE" sz="1000" baseline="0">
              <a:latin typeface="Roboto" panose="02000000000000000000" pitchFamily="2" charset="0"/>
              <a:ea typeface="Roboto" panose="02000000000000000000" pitchFamily="2" charset="0"/>
            </a:rPr>
            <a:t>telefonintervjuer.</a:t>
          </a:r>
          <a:endParaRPr lang="sv-SE" sz="1000">
            <a:latin typeface="Roboto" panose="02000000000000000000" pitchFamily="2" charset="0"/>
            <a:ea typeface="Roboto" panose="02000000000000000000" pitchFamily="2" charset="0"/>
          </a:endParaRPr>
        </a:p>
      </xdr:txBody>
    </xdr:sp>
    <xdr:clientData/>
  </xdr:oneCellAnchor>
  <xdr:oneCellAnchor>
    <xdr:from>
      <xdr:col>9</xdr:col>
      <xdr:colOff>595311</xdr:colOff>
      <xdr:row>3</xdr:row>
      <xdr:rowOff>84296</xdr:rowOff>
    </xdr:from>
    <xdr:ext cx="2819400" cy="990601"/>
    <xdr:sp macro="" textlink="">
      <xdr:nvSpPr>
        <xdr:cNvPr id="3" name="textruta 2">
          <a:extLst>
            <a:ext uri="{FF2B5EF4-FFF2-40B4-BE49-F238E27FC236}">
              <a16:creationId xmlns:a16="http://schemas.microsoft.com/office/drawing/2014/main" id="{06674582-41CE-4F8B-81B6-5405591E44BB}"/>
            </a:ext>
          </a:extLst>
        </xdr:cNvPr>
        <xdr:cNvSpPr txBox="1"/>
      </xdr:nvSpPr>
      <xdr:spPr>
        <a:xfrm>
          <a:off x="8334374" y="667702"/>
          <a:ext cx="2819400" cy="990601"/>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2014-</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Frågans</a:t>
          </a:r>
          <a:r>
            <a:rPr lang="sv-SE" sz="1000" baseline="0">
              <a:latin typeface="Roboto" panose="02000000000000000000" pitchFamily="2" charset="0"/>
              <a:ea typeface="Roboto" panose="02000000000000000000" pitchFamily="2" charset="0"/>
            </a:rPr>
            <a:t> formulering ändras från och med 2014</a:t>
          </a:r>
        </a:p>
        <a:p>
          <a:r>
            <a:rPr lang="sv-SE" sz="1000" baseline="0">
              <a:latin typeface="Roboto" panose="02000000000000000000" pitchFamily="2" charset="0"/>
              <a:ea typeface="Roboto" panose="02000000000000000000" pitchFamily="2" charset="0"/>
            </a:rPr>
            <a:t>i samband med en översyn av hela hälso-</a:t>
          </a:r>
        </a:p>
        <a:p>
          <a:r>
            <a:rPr lang="sv-SE" sz="1000" baseline="0">
              <a:latin typeface="Roboto" panose="02000000000000000000" pitchFamily="2" charset="0"/>
              <a:ea typeface="Roboto" panose="02000000000000000000" pitchFamily="2" charset="0"/>
            </a:rPr>
            <a:t>avsnittet, bl.a. i relation till Eurostats direktiv </a:t>
          </a:r>
        </a:p>
        <a:p>
          <a:r>
            <a:rPr lang="sv-SE" sz="1000" baseline="0">
              <a:latin typeface="Roboto" panose="02000000000000000000" pitchFamily="2" charset="0"/>
              <a:ea typeface="Roboto" panose="02000000000000000000" pitchFamily="2" charset="0"/>
            </a:rPr>
            <a:t>för SILC. Se definition under tabellen.</a:t>
          </a:r>
          <a:endParaRPr lang="sv-SE" sz="1000">
            <a:latin typeface="Roboto" panose="02000000000000000000" pitchFamily="2" charset="0"/>
            <a:ea typeface="Roboto" panose="02000000000000000000" pitchFamily="2" charset="0"/>
          </a:endParaRPr>
        </a:p>
      </xdr:txBody>
    </xdr:sp>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1</xdr:col>
      <xdr:colOff>0</xdr:colOff>
      <xdr:row>110</xdr:row>
      <xdr:rowOff>114302</xdr:rowOff>
    </xdr:to>
    <xdr:pic>
      <xdr:nvPicPr>
        <xdr:cNvPr id="2" name="Bildobjekt 2">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00500"/>
          <a:ext cx="16478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17</xdr:col>
      <xdr:colOff>761999</xdr:colOff>
      <xdr:row>3</xdr:row>
      <xdr:rowOff>158752</xdr:rowOff>
    </xdr:from>
    <xdr:ext cx="2819400" cy="635000"/>
    <xdr:sp macro="" textlink="">
      <xdr:nvSpPr>
        <xdr:cNvPr id="2" name="textruta 1">
          <a:extLst>
            <a:ext uri="{FF2B5EF4-FFF2-40B4-BE49-F238E27FC236}">
              <a16:creationId xmlns:a16="http://schemas.microsoft.com/office/drawing/2014/main" id="{4262DE9B-B881-4E00-91A4-F23A06B7F9B2}"/>
            </a:ext>
          </a:extLst>
        </xdr:cNvPr>
        <xdr:cNvSpPr txBox="1"/>
      </xdr:nvSpPr>
      <xdr:spPr>
        <a:xfrm>
          <a:off x="16372416" y="709085"/>
          <a:ext cx="2819400" cy="635000"/>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2015:</a:t>
          </a:r>
        </a:p>
        <a:p>
          <a:r>
            <a:rPr lang="sv-SE" sz="1000">
              <a:solidFill>
                <a:schemeClr val="tx1"/>
              </a:solidFill>
              <a:latin typeface="Roboto" panose="02000000000000000000" pitchFamily="2" charset="0"/>
              <a:ea typeface="Roboto" panose="02000000000000000000" pitchFamily="2" charset="0"/>
            </a:rPr>
            <a:t>På grund av bristande kvalitet</a:t>
          </a:r>
          <a:r>
            <a:rPr lang="sv-SE" sz="1000" baseline="0">
              <a:solidFill>
                <a:schemeClr val="tx1"/>
              </a:solidFill>
              <a:latin typeface="Roboto" panose="02000000000000000000" pitchFamily="2" charset="0"/>
              <a:ea typeface="Roboto" panose="02000000000000000000" pitchFamily="2" charset="0"/>
            </a:rPr>
            <a:t> på datakällan</a:t>
          </a:r>
        </a:p>
        <a:p>
          <a:r>
            <a:rPr lang="sv-SE" sz="1000" baseline="0">
              <a:solidFill>
                <a:schemeClr val="tx1"/>
              </a:solidFill>
              <a:latin typeface="Roboto" panose="02000000000000000000" pitchFamily="2" charset="0"/>
              <a:ea typeface="Roboto" panose="02000000000000000000" pitchFamily="2" charset="0"/>
            </a:rPr>
            <a:t>saknas data för orsak till LVU-insats. </a:t>
          </a:r>
          <a:endParaRPr lang="sv-SE" sz="1000">
            <a:solidFill>
              <a:schemeClr val="tx1"/>
            </a:solidFill>
            <a:latin typeface="Roboto" panose="02000000000000000000" pitchFamily="2" charset="0"/>
            <a:ea typeface="Roboto" panose="02000000000000000000" pitchFamily="2" charset="0"/>
          </a:endParaRPr>
        </a:p>
      </xdr:txBody>
    </xdr:sp>
    <xdr:clientData/>
  </xdr:oneCellAnchor>
  <xdr:oneCellAnchor>
    <xdr:from>
      <xdr:col>20</xdr:col>
      <xdr:colOff>0</xdr:colOff>
      <xdr:row>4</xdr:row>
      <xdr:rowOff>127000</xdr:rowOff>
    </xdr:from>
    <xdr:ext cx="1979083" cy="455083"/>
    <xdr:sp macro="" textlink="">
      <xdr:nvSpPr>
        <xdr:cNvPr id="3" name="textruta 2">
          <a:extLst>
            <a:ext uri="{FF2B5EF4-FFF2-40B4-BE49-F238E27FC236}">
              <a16:creationId xmlns:a16="http://schemas.microsoft.com/office/drawing/2014/main" id="{19EB2DF8-834A-458A-A518-34493C2A23BE}"/>
            </a:ext>
          </a:extLst>
        </xdr:cNvPr>
        <xdr:cNvSpPr txBox="1"/>
      </xdr:nvSpPr>
      <xdr:spPr>
        <a:xfrm>
          <a:off x="17896417" y="1439333"/>
          <a:ext cx="1979083" cy="455083"/>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2017:</a:t>
          </a:r>
        </a:p>
        <a:p>
          <a:r>
            <a:rPr lang="sv-SE" sz="1000">
              <a:solidFill>
                <a:schemeClr val="tx1"/>
              </a:solidFill>
              <a:latin typeface="Roboto" panose="02000000000000000000" pitchFamily="2" charset="0"/>
              <a:ea typeface="Roboto" panose="02000000000000000000" pitchFamily="2" charset="0"/>
            </a:rPr>
            <a:t>Inget</a:t>
          </a:r>
          <a:r>
            <a:rPr lang="sv-SE" sz="1000" baseline="0">
              <a:solidFill>
                <a:schemeClr val="tx1"/>
              </a:solidFill>
              <a:latin typeface="Roboto" panose="02000000000000000000" pitchFamily="2" charset="0"/>
              <a:ea typeface="Roboto" panose="02000000000000000000" pitchFamily="2" charset="0"/>
            </a:rPr>
            <a:t> register skapat för detta år. </a:t>
          </a:r>
          <a:endParaRPr lang="sv-SE" sz="1000">
            <a:solidFill>
              <a:schemeClr val="tx1"/>
            </a:solidFill>
            <a:latin typeface="Roboto" panose="02000000000000000000" pitchFamily="2" charset="0"/>
            <a:ea typeface="Roboto" panose="02000000000000000000" pitchFamily="2" charset="0"/>
          </a:endParaRP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0</xdr:col>
      <xdr:colOff>177800</xdr:colOff>
      <xdr:row>4</xdr:row>
      <xdr:rowOff>76200</xdr:rowOff>
    </xdr:from>
    <xdr:to>
      <xdr:col>10</xdr:col>
      <xdr:colOff>550864</xdr:colOff>
      <xdr:row>23</xdr:row>
      <xdr:rowOff>101601</xdr:rowOff>
    </xdr:to>
    <xdr:graphicFrame macro="">
      <xdr:nvGraphicFramePr>
        <xdr:cNvPr id="2" name="Diagram 1">
          <a:extLst>
            <a:ext uri="{FF2B5EF4-FFF2-40B4-BE49-F238E27FC236}">
              <a16:creationId xmlns:a16="http://schemas.microsoft.com/office/drawing/2014/main" id="{BE788FA5-A8F3-42DF-8AD3-D8AE31348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105833</xdr:colOff>
      <xdr:row>5</xdr:row>
      <xdr:rowOff>4233</xdr:rowOff>
    </xdr:from>
    <xdr:to>
      <xdr:col>4</xdr:col>
      <xdr:colOff>624416</xdr:colOff>
      <xdr:row>19</xdr:row>
      <xdr:rowOff>133349</xdr:rowOff>
    </xdr:to>
    <xdr:graphicFrame macro="">
      <xdr:nvGraphicFramePr>
        <xdr:cNvPr id="4" name="Diagram 3">
          <a:extLst>
            <a:ext uri="{FF2B5EF4-FFF2-40B4-BE49-F238E27FC236}">
              <a16:creationId xmlns:a16="http://schemas.microsoft.com/office/drawing/2014/main" id="{EAC9B517-2760-4E23-B9F3-FF3F2BC1E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74083</xdr:rowOff>
    </xdr:from>
    <xdr:to>
      <xdr:col>4</xdr:col>
      <xdr:colOff>518583</xdr:colOff>
      <xdr:row>34</xdr:row>
      <xdr:rowOff>139700</xdr:rowOff>
    </xdr:to>
    <xdr:graphicFrame macro="">
      <xdr:nvGraphicFramePr>
        <xdr:cNvPr id="5" name="Diagram 4">
          <a:extLst>
            <a:ext uri="{FF2B5EF4-FFF2-40B4-BE49-F238E27FC236}">
              <a16:creationId xmlns:a16="http://schemas.microsoft.com/office/drawing/2014/main" id="{FF90D026-0385-4AF7-9EDC-F3F8D7A503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592667</xdr:colOff>
      <xdr:row>14</xdr:row>
      <xdr:rowOff>158750</xdr:rowOff>
    </xdr:from>
    <xdr:to>
      <xdr:col>10</xdr:col>
      <xdr:colOff>529167</xdr:colOff>
      <xdr:row>29</xdr:row>
      <xdr:rowOff>12700</xdr:rowOff>
    </xdr:to>
    <xdr:graphicFrame macro="">
      <xdr:nvGraphicFramePr>
        <xdr:cNvPr id="6" name="Diagram 5">
          <a:extLst>
            <a:ext uri="{FF2B5EF4-FFF2-40B4-BE49-F238E27FC236}">
              <a16:creationId xmlns:a16="http://schemas.microsoft.com/office/drawing/2014/main" id="{B2FD6CB7-9108-4853-8912-DE8E39E51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6</xdr:col>
      <xdr:colOff>319088</xdr:colOff>
      <xdr:row>2</xdr:row>
      <xdr:rowOff>171925</xdr:rowOff>
    </xdr:from>
    <xdr:ext cx="1952625" cy="2638425"/>
    <xdr:sp macro="" textlink="">
      <xdr:nvSpPr>
        <xdr:cNvPr id="2" name="textruta 1">
          <a:extLst>
            <a:ext uri="{FF2B5EF4-FFF2-40B4-BE49-F238E27FC236}">
              <a16:creationId xmlns:a16="http://schemas.microsoft.com/office/drawing/2014/main" id="{FE674443-A059-4715-AC4D-78B653C98098}"/>
            </a:ext>
          </a:extLst>
        </xdr:cNvPr>
        <xdr:cNvSpPr txBox="1"/>
      </xdr:nvSpPr>
      <xdr:spPr>
        <a:xfrm>
          <a:off x="5283994" y="576738"/>
          <a:ext cx="1952625" cy="2638425"/>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2007-</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Har övergått</a:t>
          </a:r>
          <a:r>
            <a:rPr lang="sv-SE" sz="1000" baseline="0">
              <a:latin typeface="Roboto" panose="02000000000000000000" pitchFamily="2" charset="0"/>
              <a:ea typeface="Roboto" panose="02000000000000000000" pitchFamily="2" charset="0"/>
            </a:rPr>
            <a:t> f</a:t>
          </a:r>
          <a:r>
            <a:rPr lang="sv-SE" sz="1000">
              <a:latin typeface="Roboto" panose="02000000000000000000" pitchFamily="2" charset="0"/>
              <a:ea typeface="Roboto" panose="02000000000000000000" pitchFamily="2" charset="0"/>
            </a:rPr>
            <a:t>rån i huvudsak</a:t>
          </a:r>
          <a:r>
            <a:rPr lang="sv-SE" sz="1000" baseline="0">
              <a:latin typeface="Roboto" panose="02000000000000000000" pitchFamily="2" charset="0"/>
              <a:ea typeface="Roboto" panose="02000000000000000000" pitchFamily="2" charset="0"/>
            </a:rPr>
            <a:t> </a:t>
          </a:r>
        </a:p>
        <a:p>
          <a:r>
            <a:rPr lang="sv-SE" sz="1000" baseline="0">
              <a:latin typeface="Roboto" panose="02000000000000000000" pitchFamily="2" charset="0"/>
              <a:ea typeface="Roboto" panose="02000000000000000000" pitchFamily="2" charset="0"/>
            </a:rPr>
            <a:t>besöksintervjuer till att nästan </a:t>
          </a:r>
        </a:p>
        <a:p>
          <a:r>
            <a:rPr lang="sv-SE" sz="1000" baseline="0">
              <a:latin typeface="Roboto" panose="02000000000000000000" pitchFamily="2" charset="0"/>
              <a:ea typeface="Roboto" panose="02000000000000000000" pitchFamily="2" charset="0"/>
            </a:rPr>
            <a:t>uteslutande samla in data via </a:t>
          </a:r>
        </a:p>
        <a:p>
          <a:r>
            <a:rPr lang="sv-SE" sz="1000" baseline="0">
              <a:latin typeface="Roboto" panose="02000000000000000000" pitchFamily="2" charset="0"/>
              <a:ea typeface="Roboto" panose="02000000000000000000" pitchFamily="2" charset="0"/>
            </a:rPr>
            <a:t>telefonintervjuer.</a:t>
          </a:r>
          <a:br>
            <a:rPr lang="sv-SE" sz="1000" baseline="0">
              <a:latin typeface="Roboto" panose="02000000000000000000" pitchFamily="2" charset="0"/>
              <a:ea typeface="Roboto" panose="02000000000000000000" pitchFamily="2" charset="0"/>
            </a:rPr>
          </a:br>
          <a:br>
            <a:rPr lang="sv-SE" sz="1000" baseline="0">
              <a:latin typeface="Roboto" panose="02000000000000000000" pitchFamily="2" charset="0"/>
              <a:ea typeface="Roboto" panose="02000000000000000000" pitchFamily="2" charset="0"/>
            </a:rPr>
          </a:br>
          <a:r>
            <a:rPr lang="sv-SE" sz="1000" b="1" baseline="0">
              <a:latin typeface="Roboto" panose="02000000000000000000" pitchFamily="2" charset="0"/>
              <a:ea typeface="Roboto" panose="02000000000000000000" pitchFamily="2" charset="0"/>
            </a:rPr>
            <a:t>2008: </a:t>
          </a:r>
          <a:r>
            <a:rPr lang="sv-SE" sz="1000" baseline="0">
              <a:latin typeface="Roboto" panose="02000000000000000000" pitchFamily="2" charset="0"/>
              <a:ea typeface="Roboto" panose="02000000000000000000" pitchFamily="2" charset="0"/>
            </a:rPr>
            <a:t>Delvis nya frågor </a:t>
          </a:r>
          <a:br>
            <a:rPr lang="sv-SE" sz="1000" b="1"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avseende funktionsnedsättning.</a:t>
          </a:r>
          <a:br>
            <a:rPr lang="sv-SE" sz="1000" baseline="0">
              <a:latin typeface="Roboto" panose="02000000000000000000" pitchFamily="2" charset="0"/>
              <a:ea typeface="Roboto" panose="02000000000000000000" pitchFamily="2" charset="0"/>
            </a:rPr>
          </a:b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I denna tabell har vi med andra </a:t>
          </a: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ord tidsseriebrott mellan </a:t>
          </a: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2004-05 och 2008-09 pga. </a:t>
          </a: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två skäl - byte av insamlings-</a:t>
          </a: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metod och förändrade frågor</a:t>
          </a:r>
        </a:p>
        <a:p>
          <a:r>
            <a:rPr lang="sv-SE" sz="1000" baseline="0">
              <a:latin typeface="Roboto" panose="02000000000000000000" pitchFamily="2" charset="0"/>
              <a:ea typeface="Roboto" panose="02000000000000000000" pitchFamily="2" charset="0"/>
            </a:rPr>
            <a:t>om funktionsnedsättning.</a:t>
          </a:r>
          <a:endParaRPr lang="sv-SE" sz="1000">
            <a:latin typeface="Roboto" panose="02000000000000000000" pitchFamily="2" charset="0"/>
            <a:ea typeface="Roboto" panose="02000000000000000000" pitchFamily="2" charset="0"/>
          </a:endParaRPr>
        </a:p>
      </xdr:txBody>
    </xdr:sp>
    <xdr:clientData/>
  </xdr:oneCellAnchor>
  <xdr:oneCellAnchor>
    <xdr:from>
      <xdr:col>9</xdr:col>
      <xdr:colOff>452438</xdr:colOff>
      <xdr:row>3</xdr:row>
      <xdr:rowOff>76200</xdr:rowOff>
    </xdr:from>
    <xdr:ext cx="2819400" cy="2486025"/>
    <xdr:sp macro="" textlink="">
      <xdr:nvSpPr>
        <xdr:cNvPr id="3" name="textruta 2">
          <a:extLst>
            <a:ext uri="{FF2B5EF4-FFF2-40B4-BE49-F238E27FC236}">
              <a16:creationId xmlns:a16="http://schemas.microsoft.com/office/drawing/2014/main" id="{09ED97EA-51B0-4B92-B712-772CFCA4E252}"/>
            </a:ext>
          </a:extLst>
        </xdr:cNvPr>
        <xdr:cNvSpPr txBox="1"/>
      </xdr:nvSpPr>
      <xdr:spPr>
        <a:xfrm>
          <a:off x="7560469" y="659606"/>
          <a:ext cx="2819400" cy="2486025"/>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2014-</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a:latin typeface="Roboto" panose="02000000000000000000" pitchFamily="2" charset="0"/>
              <a:ea typeface="Roboto" panose="02000000000000000000" pitchFamily="2" charset="0"/>
            </a:rPr>
            <a:t>Frågans</a:t>
          </a:r>
          <a:r>
            <a:rPr lang="sv-SE" sz="1000" baseline="0">
              <a:latin typeface="Roboto" panose="02000000000000000000" pitchFamily="2" charset="0"/>
              <a:ea typeface="Roboto" panose="02000000000000000000" pitchFamily="2" charset="0"/>
            </a:rPr>
            <a:t> formulering ändras från och med 2014</a:t>
          </a:r>
        </a:p>
        <a:p>
          <a:r>
            <a:rPr lang="sv-SE" sz="1000" baseline="0">
              <a:latin typeface="Roboto" panose="02000000000000000000" pitchFamily="2" charset="0"/>
              <a:ea typeface="Roboto" panose="02000000000000000000" pitchFamily="2" charset="0"/>
            </a:rPr>
            <a:t>i samband med en översyn av hela hälso-</a:t>
          </a:r>
        </a:p>
        <a:p>
          <a:r>
            <a:rPr lang="sv-SE" sz="1000" baseline="0">
              <a:latin typeface="Roboto" panose="02000000000000000000" pitchFamily="2" charset="0"/>
              <a:ea typeface="Roboto" panose="02000000000000000000" pitchFamily="2" charset="0"/>
            </a:rPr>
            <a:t>avsnittet, bl.a. i relation till Eurostats direktiv </a:t>
          </a:r>
        </a:p>
        <a:p>
          <a:r>
            <a:rPr lang="sv-SE" sz="1000" baseline="0">
              <a:latin typeface="Roboto" panose="02000000000000000000" pitchFamily="2" charset="0"/>
              <a:ea typeface="Roboto" panose="02000000000000000000" pitchFamily="2" charset="0"/>
            </a:rPr>
            <a:t>för SILC. Se definition under tabellen.</a:t>
          </a:r>
          <a:br>
            <a:rPr lang="sv-SE" sz="1000" baseline="0">
              <a:latin typeface="Roboto" panose="02000000000000000000" pitchFamily="2" charset="0"/>
              <a:ea typeface="Roboto" panose="02000000000000000000" pitchFamily="2" charset="0"/>
            </a:rPr>
          </a:b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Från och med 2014 används helt eller delvis </a:t>
          </a: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nya frågor om funktionsnedsättning.</a:t>
          </a:r>
          <a:br>
            <a:rPr lang="sv-SE" sz="1000" baseline="0">
              <a:latin typeface="Roboto" panose="02000000000000000000" pitchFamily="2" charset="0"/>
              <a:ea typeface="Roboto" panose="02000000000000000000" pitchFamily="2" charset="0"/>
            </a:rPr>
          </a:br>
          <a:br>
            <a:rPr lang="sv-SE" sz="1000" baseline="0">
              <a:latin typeface="+mn-lt"/>
              <a:ea typeface="Roboto" panose="02000000000000000000" pitchFamily="2" charset="0"/>
            </a:rPr>
          </a:br>
          <a:r>
            <a:rPr lang="sv-SE" sz="1000" baseline="0">
              <a:solidFill>
                <a:schemeClr val="dk1"/>
              </a:solidFill>
              <a:effectLst/>
              <a:latin typeface="+mn-lt"/>
              <a:ea typeface="+mn-ea"/>
              <a:cs typeface="+mn-cs"/>
            </a:rPr>
            <a:t>I denna tabell har vi med andra ord </a:t>
          </a:r>
          <a:br>
            <a:rPr lang="sv-SE" sz="1000" baseline="0">
              <a:solidFill>
                <a:schemeClr val="dk1"/>
              </a:solidFill>
              <a:effectLst/>
              <a:latin typeface="+mn-lt"/>
              <a:ea typeface="+mn-ea"/>
              <a:cs typeface="+mn-cs"/>
            </a:rPr>
          </a:br>
          <a:r>
            <a:rPr lang="sv-SE" sz="1000" baseline="0">
              <a:solidFill>
                <a:schemeClr val="dk1"/>
              </a:solidFill>
              <a:effectLst/>
              <a:latin typeface="+mn-lt"/>
              <a:ea typeface="+mn-ea"/>
              <a:cs typeface="+mn-cs"/>
            </a:rPr>
            <a:t>tidsseriebrott mellan 2010-11 och 2014-15 pga. </a:t>
          </a:r>
          <a:br>
            <a:rPr lang="sv-SE" sz="1000" baseline="0">
              <a:solidFill>
                <a:schemeClr val="dk1"/>
              </a:solidFill>
              <a:effectLst/>
              <a:latin typeface="+mn-lt"/>
              <a:ea typeface="+mn-ea"/>
              <a:cs typeface="+mn-cs"/>
            </a:rPr>
          </a:br>
          <a:r>
            <a:rPr lang="sv-SE" sz="1000" baseline="0">
              <a:solidFill>
                <a:schemeClr val="dk1"/>
              </a:solidFill>
              <a:effectLst/>
              <a:latin typeface="+mn-lt"/>
              <a:ea typeface="+mn-ea"/>
              <a:cs typeface="+mn-cs"/>
            </a:rPr>
            <a:t>två skäl - ändrad frågeformulering om allmän </a:t>
          </a:r>
          <a:br>
            <a:rPr lang="sv-SE" sz="1000" baseline="0">
              <a:solidFill>
                <a:schemeClr val="dk1"/>
              </a:solidFill>
              <a:effectLst/>
              <a:latin typeface="+mn-lt"/>
              <a:ea typeface="+mn-ea"/>
              <a:cs typeface="+mn-cs"/>
            </a:rPr>
          </a:br>
          <a:r>
            <a:rPr lang="sv-SE" sz="1000" baseline="0">
              <a:solidFill>
                <a:schemeClr val="dk1"/>
              </a:solidFill>
              <a:effectLst/>
              <a:latin typeface="+mn-lt"/>
              <a:ea typeface="+mn-ea"/>
              <a:cs typeface="+mn-cs"/>
            </a:rPr>
            <a:t>hälsa och förändrade frågor om funktions-</a:t>
          </a:r>
          <a:br>
            <a:rPr lang="sv-SE" sz="1000" baseline="0">
              <a:solidFill>
                <a:schemeClr val="dk1"/>
              </a:solidFill>
              <a:effectLst/>
              <a:latin typeface="+mn-lt"/>
              <a:ea typeface="+mn-ea"/>
              <a:cs typeface="+mn-cs"/>
            </a:rPr>
          </a:br>
          <a:r>
            <a:rPr lang="sv-SE" sz="1000" baseline="0">
              <a:solidFill>
                <a:schemeClr val="dk1"/>
              </a:solidFill>
              <a:effectLst/>
              <a:latin typeface="+mn-lt"/>
              <a:ea typeface="+mn-ea"/>
              <a:cs typeface="+mn-cs"/>
            </a:rPr>
            <a:t>nedsättning.</a:t>
          </a:r>
          <a:endParaRPr lang="sv-SE" sz="1000">
            <a:effectLst/>
            <a:latin typeface="+mn-lt"/>
          </a:endParaRPr>
        </a:p>
        <a:p>
          <a:br>
            <a:rPr lang="sv-SE" sz="1000" baseline="0">
              <a:latin typeface="+mn-lt"/>
              <a:ea typeface="Roboto" panose="02000000000000000000" pitchFamily="2" charset="0"/>
            </a:rPr>
          </a:br>
          <a:endParaRPr lang="sv-SE" sz="1000">
            <a:latin typeface="+mn-lt"/>
            <a:ea typeface="Roboto" panose="02000000000000000000" pitchFamily="2" charset="0"/>
          </a:endParaRPr>
        </a:p>
      </xdr:txBody>
    </xdr:sp>
    <xdr:clientData/>
  </xdr:oneCellAnchor>
  <xdr:oneCellAnchor>
    <xdr:from>
      <xdr:col>6</xdr:col>
      <xdr:colOff>1</xdr:colOff>
      <xdr:row>80</xdr:row>
      <xdr:rowOff>31750</xdr:rowOff>
    </xdr:from>
    <xdr:ext cx="2695575" cy="657225"/>
    <xdr:sp macro="" textlink="">
      <xdr:nvSpPr>
        <xdr:cNvPr id="6" name="textruta 5">
          <a:extLst>
            <a:ext uri="{FF2B5EF4-FFF2-40B4-BE49-F238E27FC236}">
              <a16:creationId xmlns:a16="http://schemas.microsoft.com/office/drawing/2014/main" id="{76AE7543-C383-473E-A0AB-469676F15A6A}"/>
            </a:ext>
          </a:extLst>
        </xdr:cNvPr>
        <xdr:cNvSpPr txBox="1"/>
      </xdr:nvSpPr>
      <xdr:spPr>
        <a:xfrm>
          <a:off x="5566834" y="11895667"/>
          <a:ext cx="2695575" cy="657225"/>
        </a:xfrm>
        <a:prstGeom prst="rect">
          <a:avLst/>
        </a:prstGeom>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latin typeface="Roboto" panose="02000000000000000000" pitchFamily="2" charset="0"/>
              <a:ea typeface="Roboto" panose="02000000000000000000" pitchFamily="2" charset="0"/>
            </a:rPr>
            <a:t>2014-</a:t>
          </a:r>
          <a:r>
            <a:rPr lang="sv-SE" sz="1000" b="1" baseline="0">
              <a:latin typeface="Roboto" panose="02000000000000000000" pitchFamily="2" charset="0"/>
              <a:ea typeface="Roboto" panose="02000000000000000000" pitchFamily="2" charset="0"/>
            </a:rPr>
            <a:t> </a:t>
          </a:r>
          <a:r>
            <a:rPr lang="sv-SE" sz="1000" b="1">
              <a:latin typeface="Roboto" panose="02000000000000000000" pitchFamily="2" charset="0"/>
              <a:ea typeface="Roboto" panose="02000000000000000000" pitchFamily="2" charset="0"/>
            </a:rPr>
            <a:t>:</a:t>
          </a:r>
        </a:p>
        <a:p>
          <a:r>
            <a:rPr lang="sv-SE" sz="1000" baseline="0">
              <a:latin typeface="Roboto" panose="02000000000000000000" pitchFamily="2" charset="0"/>
              <a:ea typeface="Roboto" panose="02000000000000000000" pitchFamily="2" charset="0"/>
            </a:rPr>
            <a:t>Från och med 2014 används helt eller delvis </a:t>
          </a:r>
          <a:br>
            <a:rPr lang="sv-SE" sz="1000" baseline="0">
              <a:latin typeface="Roboto" panose="02000000000000000000" pitchFamily="2" charset="0"/>
              <a:ea typeface="Roboto" panose="02000000000000000000" pitchFamily="2" charset="0"/>
            </a:rPr>
          </a:br>
          <a:r>
            <a:rPr lang="sv-SE" sz="1000" baseline="0">
              <a:latin typeface="Roboto" panose="02000000000000000000" pitchFamily="2" charset="0"/>
              <a:ea typeface="Roboto" panose="02000000000000000000" pitchFamily="2" charset="0"/>
            </a:rPr>
            <a:t>nya frågor om funktionsnedsättning.</a:t>
          </a:r>
          <a:endParaRPr lang="sv-SE" sz="1000">
            <a:latin typeface="+mn-lt"/>
            <a:ea typeface="Roboto" panose="02000000000000000000" pitchFamily="2" charset="0"/>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120651</xdr:rowOff>
    </xdr:from>
    <xdr:to>
      <xdr:col>3</xdr:col>
      <xdr:colOff>603250</xdr:colOff>
      <xdr:row>18</xdr:row>
      <xdr:rowOff>143934</xdr:rowOff>
    </xdr:to>
    <xdr:graphicFrame macro="">
      <xdr:nvGraphicFramePr>
        <xdr:cNvPr id="3" name="Diagram 4">
          <a:extLst>
            <a:ext uri="{FF2B5EF4-FFF2-40B4-BE49-F238E27FC236}">
              <a16:creationId xmlns:a16="http://schemas.microsoft.com/office/drawing/2014/main" id="{783C0330-7977-438C-9C57-B2A8E4DEA7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619127</xdr:colOff>
      <xdr:row>3</xdr:row>
      <xdr:rowOff>116417</xdr:rowOff>
    </xdr:from>
    <xdr:to>
      <xdr:col>8</xdr:col>
      <xdr:colOff>693210</xdr:colOff>
      <xdr:row>18</xdr:row>
      <xdr:rowOff>139700</xdr:rowOff>
    </xdr:to>
    <xdr:graphicFrame macro="">
      <xdr:nvGraphicFramePr>
        <xdr:cNvPr id="2" name="Diagram 5">
          <a:extLst>
            <a:ext uri="{FF2B5EF4-FFF2-40B4-BE49-F238E27FC236}">
              <a16:creationId xmlns:a16="http://schemas.microsoft.com/office/drawing/2014/main" id="{8D71FBD4-096B-42FB-94B2-0E41B3B8C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21166</xdr:rowOff>
    </xdr:from>
    <xdr:to>
      <xdr:col>3</xdr:col>
      <xdr:colOff>603250</xdr:colOff>
      <xdr:row>34</xdr:row>
      <xdr:rowOff>2116</xdr:rowOff>
    </xdr:to>
    <xdr:graphicFrame macro="">
      <xdr:nvGraphicFramePr>
        <xdr:cNvPr id="7" name="Diagram 6">
          <a:extLst>
            <a:ext uri="{FF2B5EF4-FFF2-40B4-BE49-F238E27FC236}">
              <a16:creationId xmlns:a16="http://schemas.microsoft.com/office/drawing/2014/main" id="{45C41B03-2CA8-4592-A290-602AD68261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603249</xdr:colOff>
      <xdr:row>19</xdr:row>
      <xdr:rowOff>42334</xdr:rowOff>
    </xdr:from>
    <xdr:to>
      <xdr:col>8</xdr:col>
      <xdr:colOff>677332</xdr:colOff>
      <xdr:row>34</xdr:row>
      <xdr:rowOff>23284</xdr:rowOff>
    </xdr:to>
    <xdr:graphicFrame macro="">
      <xdr:nvGraphicFramePr>
        <xdr:cNvPr id="8" name="Diagram 7">
          <a:extLst>
            <a:ext uri="{FF2B5EF4-FFF2-40B4-BE49-F238E27FC236}">
              <a16:creationId xmlns:a16="http://schemas.microsoft.com/office/drawing/2014/main" id="{C058C3FB-38AF-47B1-A932-9970DF53D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35</xdr:row>
      <xdr:rowOff>67733</xdr:rowOff>
    </xdr:from>
    <xdr:to>
      <xdr:col>5</xdr:col>
      <xdr:colOff>809626</xdr:colOff>
      <xdr:row>55</xdr:row>
      <xdr:rowOff>84667</xdr:rowOff>
    </xdr:to>
    <xdr:graphicFrame macro="">
      <xdr:nvGraphicFramePr>
        <xdr:cNvPr id="10" name="Diagram 9">
          <a:extLst>
            <a:ext uri="{FF2B5EF4-FFF2-40B4-BE49-F238E27FC236}">
              <a16:creationId xmlns:a16="http://schemas.microsoft.com/office/drawing/2014/main" id="{62058BFE-A51C-4C14-8739-320514C057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867833</xdr:colOff>
      <xdr:row>35</xdr:row>
      <xdr:rowOff>46566</xdr:rowOff>
    </xdr:from>
    <xdr:to>
      <xdr:col>13</xdr:col>
      <xdr:colOff>328084</xdr:colOff>
      <xdr:row>55</xdr:row>
      <xdr:rowOff>148166</xdr:rowOff>
    </xdr:to>
    <xdr:graphicFrame macro="">
      <xdr:nvGraphicFramePr>
        <xdr:cNvPr id="12" name="Diagram 11">
          <a:extLst>
            <a:ext uri="{FF2B5EF4-FFF2-40B4-BE49-F238E27FC236}">
              <a16:creationId xmlns:a16="http://schemas.microsoft.com/office/drawing/2014/main" id="{B6E23D88-EF66-41CD-BCBB-A17F1B1F4F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14</xdr:col>
      <xdr:colOff>613832</xdr:colOff>
      <xdr:row>9</xdr:row>
      <xdr:rowOff>10584</xdr:rowOff>
    </xdr:from>
    <xdr:ext cx="3778251" cy="687917"/>
    <xdr:sp macro="" textlink="">
      <xdr:nvSpPr>
        <xdr:cNvPr id="2" name="textruta 1">
          <a:extLst>
            <a:ext uri="{FF2B5EF4-FFF2-40B4-BE49-F238E27FC236}">
              <a16:creationId xmlns:a16="http://schemas.microsoft.com/office/drawing/2014/main" id="{AF9A29FA-52D5-4E58-A08D-D0AED63BEC50}"/>
            </a:ext>
          </a:extLst>
        </xdr:cNvPr>
        <xdr:cNvSpPr txBox="1"/>
      </xdr:nvSpPr>
      <xdr:spPr>
        <a:xfrm>
          <a:off x="10128249" y="1714501"/>
          <a:ext cx="3778251" cy="687917"/>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2016-</a:t>
          </a:r>
          <a:r>
            <a:rPr lang="sv-SE" sz="1000" b="1" baseline="0">
              <a:solidFill>
                <a:schemeClr val="tx1"/>
              </a:solidFill>
              <a:latin typeface="Roboto" panose="02000000000000000000" pitchFamily="2" charset="0"/>
              <a:ea typeface="Roboto" panose="02000000000000000000" pitchFamily="2" charset="0"/>
            </a:rPr>
            <a:t> </a:t>
          </a:r>
          <a:r>
            <a:rPr lang="sv-SE" sz="1000" b="1">
              <a:solidFill>
                <a:schemeClr val="tx1"/>
              </a:solidFill>
              <a:latin typeface="Roboto" panose="02000000000000000000" pitchFamily="2" charset="0"/>
              <a:ea typeface="Roboto" panose="02000000000000000000" pitchFamily="2" charset="0"/>
            </a:rPr>
            <a:t>:</a:t>
          </a:r>
          <a:endParaRPr lang="sv-SE" sz="1000" b="0" baseline="0">
            <a:solidFill>
              <a:schemeClr val="tx1"/>
            </a:solidFill>
            <a:latin typeface="Roboto" panose="02000000000000000000" pitchFamily="2" charset="0"/>
            <a:ea typeface="Roboto" panose="02000000000000000000" pitchFamily="2" charset="0"/>
          </a:endParaRPr>
        </a:p>
        <a:p>
          <a:r>
            <a:rPr lang="sv-SE" sz="1000" baseline="0">
              <a:solidFill>
                <a:schemeClr val="tx1"/>
              </a:solidFill>
              <a:latin typeface="Roboto" panose="02000000000000000000" pitchFamily="2" charset="0"/>
              <a:ea typeface="Roboto" panose="02000000000000000000" pitchFamily="2" charset="0"/>
            </a:rPr>
            <a:t>Övergår från att använda en längre version av skalan (GHQ-12) </a:t>
          </a:r>
        </a:p>
        <a:p>
          <a:r>
            <a:rPr lang="sv-SE" sz="1000" baseline="0">
              <a:solidFill>
                <a:schemeClr val="tx1"/>
              </a:solidFill>
              <a:latin typeface="Roboto" panose="02000000000000000000" pitchFamily="2" charset="0"/>
              <a:ea typeface="Roboto" panose="02000000000000000000" pitchFamily="2" charset="0"/>
            </a:rPr>
            <a:t>till att använda en kortare version (GHQ-5)</a:t>
          </a:r>
          <a:endParaRPr lang="sv-SE" sz="1000">
            <a:solidFill>
              <a:schemeClr val="tx1"/>
            </a:solidFill>
            <a:latin typeface="Roboto" panose="02000000000000000000" pitchFamily="2" charset="0"/>
            <a:ea typeface="Roboto" panose="02000000000000000000" pitchFamily="2" charset="0"/>
          </a:endParaRPr>
        </a:p>
      </xdr:txBody>
    </xdr:sp>
    <xdr:clientData/>
  </xdr:oneCellAnchor>
  <xdr:oneCellAnchor>
    <xdr:from>
      <xdr:col>3</xdr:col>
      <xdr:colOff>1</xdr:colOff>
      <xdr:row>9</xdr:row>
      <xdr:rowOff>84668</xdr:rowOff>
    </xdr:from>
    <xdr:ext cx="3778251" cy="687917"/>
    <xdr:sp macro="" textlink="">
      <xdr:nvSpPr>
        <xdr:cNvPr id="3" name="textruta 2">
          <a:extLst>
            <a:ext uri="{FF2B5EF4-FFF2-40B4-BE49-F238E27FC236}">
              <a16:creationId xmlns:a16="http://schemas.microsoft.com/office/drawing/2014/main" id="{B1B4EA0E-92E2-4DA0-81CE-771536162CFB}"/>
            </a:ext>
          </a:extLst>
        </xdr:cNvPr>
        <xdr:cNvSpPr txBox="1"/>
      </xdr:nvSpPr>
      <xdr:spPr>
        <a:xfrm>
          <a:off x="2762251" y="1788585"/>
          <a:ext cx="3778251" cy="687917"/>
        </a:xfrm>
        <a:prstGeom prst="rect">
          <a:avLst/>
        </a:prstGeom>
        <a:noFill/>
        <a:ln w="15875">
          <a:solidFill>
            <a:srgbClr val="CC0066"/>
          </a:solidFill>
        </a:ln>
      </xdr:spPr>
      <xdr:style>
        <a:lnRef idx="2">
          <a:schemeClr val="accent3"/>
        </a:lnRef>
        <a:fillRef idx="1">
          <a:schemeClr val="lt1"/>
        </a:fillRef>
        <a:effectRef idx="0">
          <a:schemeClr val="accent3"/>
        </a:effectRef>
        <a:fontRef idx="minor">
          <a:schemeClr val="dk1"/>
        </a:fontRef>
      </xdr:style>
      <xdr:txBody>
        <a:bodyPr vertOverflow="clip" horzOverflow="clip" wrap="none" rtlCol="0" anchor="t">
          <a:noAutofit/>
        </a:bodyPr>
        <a:lstStyle/>
        <a:p>
          <a:r>
            <a:rPr lang="sv-SE" sz="1000" b="1">
              <a:solidFill>
                <a:schemeClr val="tx1"/>
              </a:solidFill>
              <a:latin typeface="Roboto" panose="02000000000000000000" pitchFamily="2" charset="0"/>
              <a:ea typeface="Roboto" panose="02000000000000000000" pitchFamily="2" charset="0"/>
            </a:rPr>
            <a:t>2004-2015</a:t>
          </a:r>
          <a:r>
            <a:rPr lang="sv-SE" sz="1000" b="1" baseline="0">
              <a:solidFill>
                <a:schemeClr val="tx1"/>
              </a:solidFill>
              <a:latin typeface="Roboto" panose="02000000000000000000" pitchFamily="2" charset="0"/>
              <a:ea typeface="Roboto" panose="02000000000000000000" pitchFamily="2" charset="0"/>
            </a:rPr>
            <a:t> </a:t>
          </a:r>
          <a:r>
            <a:rPr lang="sv-SE" sz="1000" b="1">
              <a:solidFill>
                <a:schemeClr val="tx1"/>
              </a:solidFill>
              <a:latin typeface="Roboto" panose="02000000000000000000" pitchFamily="2" charset="0"/>
              <a:ea typeface="Roboto" panose="02000000000000000000" pitchFamily="2" charset="0"/>
            </a:rPr>
            <a:t>:</a:t>
          </a:r>
          <a:endParaRPr lang="sv-SE" sz="1000" b="0" baseline="0">
            <a:solidFill>
              <a:schemeClr val="tx1"/>
            </a:solidFill>
            <a:latin typeface="Roboto" panose="02000000000000000000" pitchFamily="2" charset="0"/>
            <a:ea typeface="Roboto" panose="02000000000000000000" pitchFamily="2" charset="0"/>
          </a:endParaRPr>
        </a:p>
        <a:p>
          <a:r>
            <a:rPr lang="sv-SE" sz="1000">
              <a:solidFill>
                <a:schemeClr val="tx1"/>
              </a:solidFill>
              <a:latin typeface="Roboto" panose="02000000000000000000" pitchFamily="2" charset="0"/>
              <a:ea typeface="Roboto" panose="02000000000000000000" pitchFamily="2" charset="0"/>
            </a:rPr>
            <a:t>En</a:t>
          </a:r>
          <a:r>
            <a:rPr lang="sv-SE" sz="1000" baseline="0">
              <a:solidFill>
                <a:schemeClr val="tx1"/>
              </a:solidFill>
              <a:latin typeface="Roboto" panose="02000000000000000000" pitchFamily="2" charset="0"/>
              <a:ea typeface="Roboto" panose="02000000000000000000" pitchFamily="2" charset="0"/>
            </a:rPr>
            <a:t> längre version av skalan med fler frågor (GHQ12) används </a:t>
          </a:r>
        </a:p>
        <a:p>
          <a:r>
            <a:rPr lang="sv-SE" sz="1000" baseline="0">
              <a:solidFill>
                <a:schemeClr val="tx1"/>
              </a:solidFill>
              <a:latin typeface="Roboto" panose="02000000000000000000" pitchFamily="2" charset="0"/>
              <a:ea typeface="Roboto" panose="02000000000000000000" pitchFamily="2" charset="0"/>
            </a:rPr>
            <a:t>för att mäta nedsatt psykiskt välbefinnande. </a:t>
          </a:r>
          <a:endParaRPr lang="sv-SE" sz="1000">
            <a:solidFill>
              <a:schemeClr val="tx1"/>
            </a:solidFill>
            <a:latin typeface="Roboto" panose="02000000000000000000" pitchFamily="2" charset="0"/>
            <a:ea typeface="Roboto" panose="02000000000000000000" pitchFamily="2" charset="0"/>
          </a:endParaRP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BD1CFED-FC77-4E67-B7DB-706539C253F1}" name="Tabell1" displayName="Tabell1" ref="A1:F58" headerRowCount="0" headerRowDxfId="21" dataDxfId="20" totalsRowDxfId="19" tableBorderDxfId="18">
  <tableColumns count="6">
    <tableColumn id="1" xr3:uid="{4B01911E-EFA4-422E-8210-FA02C95B5B02}" name="Kolumn1" headerRowDxfId="16" dataDxfId="15" totalsRowDxfId="17"/>
    <tableColumn id="2" xr3:uid="{21801656-B8FE-4957-A40E-A40E852FE2CD}" name="Kolumn2" headerRowDxfId="13" dataDxfId="12" totalsRowDxfId="14"/>
    <tableColumn id="3" xr3:uid="{7B7ADBF9-0CFC-4701-B64A-22B9186A9670}" name="Kolumn3" headerRowDxfId="10" dataDxfId="9" totalsRowDxfId="11" dataCellStyle="Hyperlänk"/>
    <tableColumn id="10" xr3:uid="{8FDB395A-3EE4-4BFF-9647-94B66686336B}" name="Kolumn10" headerRowDxfId="7" dataDxfId="6" totalsRowDxfId="8" dataCellStyle="Hyperlänk"/>
    <tableColumn id="8" xr3:uid="{BB0F6A7F-0662-42D2-8A03-8133E4961487}" name="Kolumn8" headerRowDxfId="4" dataDxfId="3" totalsRowDxfId="5"/>
    <tableColumn id="5" xr3:uid="{3F0B1F78-6C84-485A-9D2B-39F4D17AAE67}" name="Kolumn5" headerRowDxfId="1" dataDxfId="0" totalsRowDxfId="2"/>
  </tableColumns>
  <tableStyleInfo name="TableStyleMedium11" showFirstColumn="0" showLastColumn="0" showRowStripes="1" showColumnStripes="0"/>
</table>
</file>

<file path=xl/theme/theme1.xml><?xml version="1.0" encoding="utf-8"?>
<a:theme xmlns:a="http://schemas.openxmlformats.org/drawingml/2006/main" name="Jämytema1">
  <a:themeElements>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bwMode="auto">
        <a:solidFill>
          <a:srgbClr val="FFFFFF"/>
        </a:solidFill>
        <a:ln w="12700">
          <a:solidFill>
            <a:schemeClr val="accent1"/>
          </a:solidFill>
          <a:miter lim="800000"/>
          <a:headEnd/>
          <a:tailEnd/>
        </a:ln>
      </a:spPr>
      <a:bodyPr rot="0" vert="horz" wrap="square" lIns="108000" tIns="36000" rIns="36000" bIns="36000" anchor="t" anchorCtr="0">
        <a:spAutoFit/>
      </a:bodyPr>
      <a:lstStyle/>
    </a:txDef>
  </a:objectDefaults>
  <a:extraClrSchemeLst/>
  <a:extLst>
    <a:ext uri="{05A4C25C-085E-4340-85A3-A5531E510DB2}">
      <thm15:themeFamily xmlns:thm15="http://schemas.microsoft.com/office/thememl/2012/main" name="Jämy_theme" id="{99AA6987-A43F-764F-8D80-A7ED0CEE1EFE}" vid="{8E3A8C5A-BEF6-F548-8070-876B90C24C3A}"/>
    </a:ext>
  </a:extLst>
</a:theme>
</file>

<file path=xl/theme/themeOverride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JÄMY_themecolours">
    <a:dk1>
      <a:srgbClr val="000000"/>
    </a:dk1>
    <a:lt1>
      <a:srgbClr val="FFFFFF"/>
    </a:lt1>
    <a:dk2>
      <a:srgbClr val="272828"/>
    </a:dk2>
    <a:lt2>
      <a:srgbClr val="D3D3D3"/>
    </a:lt2>
    <a:accent1>
      <a:srgbClr val="9ECACA"/>
    </a:accent1>
    <a:accent2>
      <a:srgbClr val="9B5770"/>
    </a:accent2>
    <a:accent3>
      <a:srgbClr val="DFB089"/>
    </a:accent3>
    <a:accent4>
      <a:srgbClr val="5C7499"/>
    </a:accent4>
    <a:accent5>
      <a:srgbClr val="C2B3D6"/>
    </a:accent5>
    <a:accent6>
      <a:srgbClr val="A9A9A9"/>
    </a:accent6>
    <a:hlink>
      <a:srgbClr val="0563C1"/>
    </a:hlink>
    <a:folHlink>
      <a:srgbClr val="954F72"/>
    </a:folHlink>
  </a:clrScheme>
  <a:fontScheme name="JÄMY_teckensnitt">
    <a:majorFont>
      <a:latin typeface="Gotham Narrow Bold"/>
      <a:ea typeface=""/>
      <a:cs typeface=""/>
    </a:majorFont>
    <a:minorFont>
      <a:latin typeface="Gotham Narrow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8" dT="2020-11-09T07:21:16.91" personId="{00000000-0000-0000-0000-000000000000}" id="{5081A557-583A-41A3-B396-068002A5404E}">
    <text>[Omnämnandet har tagits bort] Detta är en mer utökad tabell av de två ovan va?  Så vi borde kunna ta bort dessa i tabellen vi publicerar, och bara ha denna?</text>
  </threadedComment>
  <threadedComment ref="A8" dT="2020-11-09T07:57:15.96" personId="{00000000-0000-0000-0000-000000000000}" id="{922E9996-CC4A-4351-8125-17A4AF8D1B6C}" parentId="{5081A557-583A-41A3-B396-068002A5404E}">
    <text>För publicering är det nog dessa vi bör ha med då det är den fullständiga indikatorn. En tanke också bara är att du kanske bör invertera färgerna så flickor blir den blåa och pojkar den röda, så det stämmer med profilen :)</text>
  </threadedComment>
  <threadedComment ref="A8" dT="2020-11-09T10:54:14.67" personId="{00000000-0000-0000-0000-000000000000}" id="{ABB133AF-131C-4965-A363-74FE74AA9637}" parentId="{5081A557-583A-41A3-B396-068002A5404E}">
    <text>Ok, vet inte vad som hände med färgerna där men jag fixar!</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patientenkat.se/" TargetMode="Externa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1.xml"/><Relationship Id="rId1" Type="http://schemas.openxmlformats.org/officeDocument/2006/relationships/printerSettings" Target="../printerSettings/printerSettings5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H249"/>
  <sheetViews>
    <sheetView tabSelected="1" zoomScale="80" zoomScaleNormal="80" workbookViewId="0">
      <pane ySplit="1" topLeftCell="A2" activePane="bottomLeft" state="frozen"/>
      <selection pane="bottomLeft" activeCell="B6" sqref="B6"/>
    </sheetView>
  </sheetViews>
  <sheetFormatPr defaultColWidth="8.875" defaultRowHeight="13.9"/>
  <cols>
    <col min="1" max="1" width="12.125" style="403" customWidth="1"/>
    <col min="2" max="2" width="59" bestFit="1" customWidth="1"/>
    <col min="3" max="3" width="10.125" style="776" bestFit="1" customWidth="1"/>
    <col min="4" max="4" width="7.625" style="776" bestFit="1" customWidth="1"/>
    <col min="5" max="5" width="38.125" style="348" customWidth="1"/>
    <col min="6" max="6" width="54.125" style="349" customWidth="1"/>
    <col min="7" max="7" width="47.875" style="348" bestFit="1" customWidth="1"/>
    <col min="8" max="16384" width="8.875" style="347"/>
  </cols>
  <sheetData>
    <row r="1" spans="1:8">
      <c r="A1" s="778" t="s">
        <v>0</v>
      </c>
      <c r="B1" s="779" t="s">
        <v>1</v>
      </c>
      <c r="C1" s="780" t="s">
        <v>2</v>
      </c>
      <c r="D1" s="778" t="s">
        <v>3</v>
      </c>
      <c r="E1" s="781" t="s">
        <v>4</v>
      </c>
      <c r="F1" s="779" t="s">
        <v>5</v>
      </c>
      <c r="G1" s="347"/>
    </row>
    <row r="2" spans="1:8">
      <c r="A2" s="782"/>
      <c r="B2" s="350" t="s">
        <v>6</v>
      </c>
      <c r="C2" s="769"/>
      <c r="D2" s="770"/>
      <c r="E2" s="364"/>
      <c r="F2" s="365"/>
      <c r="G2" s="347"/>
    </row>
    <row r="3" spans="1:8" ht="40.5" customHeight="1">
      <c r="A3" s="783" t="s">
        <v>7</v>
      </c>
      <c r="B3" s="2" t="s">
        <v>8</v>
      </c>
      <c r="C3" s="771" t="s">
        <v>7</v>
      </c>
      <c r="D3" s="771" t="str">
        <f>Tabell1[[#This Row],[Kolumn1]] &amp; " dia"</f>
        <v>5.1 dia</v>
      </c>
      <c r="E3" s="365" t="s">
        <v>9</v>
      </c>
      <c r="F3" s="365" t="s">
        <v>10</v>
      </c>
      <c r="G3" s="347"/>
      <c r="H3" s="381"/>
    </row>
    <row r="4" spans="1:8" ht="40.5" customHeight="1">
      <c r="A4" s="783" t="s">
        <v>11</v>
      </c>
      <c r="B4" s="2" t="s">
        <v>12</v>
      </c>
      <c r="C4" s="771" t="s">
        <v>11</v>
      </c>
      <c r="D4" s="771" t="str">
        <f>Tabell1[[#This Row],[Kolumn1]] &amp; " dia"</f>
        <v>5.2 dia</v>
      </c>
      <c r="E4" s="365" t="s">
        <v>9</v>
      </c>
      <c r="F4" s="365" t="s">
        <v>10</v>
      </c>
      <c r="G4" s="347"/>
    </row>
    <row r="5" spans="1:8" ht="40.5" customHeight="1">
      <c r="A5" s="783" t="s">
        <v>13</v>
      </c>
      <c r="B5" s="2" t="s">
        <v>14</v>
      </c>
      <c r="C5" s="771" t="s">
        <v>13</v>
      </c>
      <c r="D5" s="771" t="str">
        <f>Tabell1[[#This Row],[Kolumn1]] &amp; " dia"</f>
        <v>5.3 dia</v>
      </c>
      <c r="E5" s="365" t="s">
        <v>9</v>
      </c>
      <c r="F5" s="365" t="s">
        <v>10</v>
      </c>
      <c r="G5" s="347"/>
    </row>
    <row r="6" spans="1:8" ht="85.5">
      <c r="A6" s="783" t="s">
        <v>15</v>
      </c>
      <c r="B6" s="365" t="s">
        <v>16</v>
      </c>
      <c r="C6" s="772" t="s">
        <v>15</v>
      </c>
      <c r="D6" s="771" t="str">
        <f>Tabell1[[#This Row],[Kolumn1]] &amp; " dia"</f>
        <v>5.4 dia</v>
      </c>
      <c r="E6" s="365" t="s">
        <v>9</v>
      </c>
      <c r="F6" s="365" t="s">
        <v>17</v>
      </c>
      <c r="G6" s="347"/>
    </row>
    <row r="7" spans="1:8">
      <c r="A7" s="773"/>
      <c r="B7" s="351" t="s">
        <v>18</v>
      </c>
      <c r="C7" s="773"/>
      <c r="D7" s="771"/>
      <c r="E7" s="364"/>
      <c r="F7" s="365"/>
      <c r="G7" s="347"/>
    </row>
    <row r="8" spans="1:8" ht="27.6">
      <c r="A8" s="783" t="s">
        <v>19</v>
      </c>
      <c r="B8" s="365" t="s">
        <v>20</v>
      </c>
      <c r="C8" s="771" t="s">
        <v>19</v>
      </c>
      <c r="D8" s="771" t="str">
        <f>Tabell1[[#This Row],[Kolumn1]] &amp; " dia"</f>
        <v>5.5 dia</v>
      </c>
      <c r="E8" s="365" t="s">
        <v>21</v>
      </c>
      <c r="F8" s="365" t="s">
        <v>22</v>
      </c>
      <c r="G8" s="347"/>
    </row>
    <row r="9" spans="1:8" ht="32.25" customHeight="1">
      <c r="A9" s="783" t="s">
        <v>23</v>
      </c>
      <c r="B9" s="365" t="s">
        <v>24</v>
      </c>
      <c r="C9" s="771" t="s">
        <v>23</v>
      </c>
      <c r="D9" s="771" t="str">
        <f>Tabell1[[#This Row],[Kolumn1]] &amp; " dia"</f>
        <v>5.6 dia</v>
      </c>
      <c r="E9" s="365" t="s">
        <v>9</v>
      </c>
      <c r="F9" s="365" t="s">
        <v>25</v>
      </c>
      <c r="G9" s="347"/>
    </row>
    <row r="10" spans="1:8" ht="51.75" customHeight="1">
      <c r="A10" s="783" t="s">
        <v>26</v>
      </c>
      <c r="B10" s="364" t="s">
        <v>27</v>
      </c>
      <c r="C10" s="771" t="s">
        <v>26</v>
      </c>
      <c r="D10" s="771" t="str">
        <f>Tabell1[[#This Row],[Kolumn1]] &amp; " dia"</f>
        <v>5.7 dia</v>
      </c>
      <c r="E10" s="365" t="s">
        <v>28</v>
      </c>
      <c r="F10" s="365" t="s">
        <v>29</v>
      </c>
      <c r="G10" s="347"/>
    </row>
    <row r="11" spans="1:8">
      <c r="A11" s="774"/>
      <c r="B11" s="351" t="s">
        <v>30</v>
      </c>
      <c r="C11" s="774"/>
      <c r="D11" s="771"/>
      <c r="E11" s="364"/>
      <c r="F11" s="365"/>
      <c r="G11" s="347"/>
    </row>
    <row r="12" spans="1:8" ht="27.6">
      <c r="A12" s="783" t="s">
        <v>31</v>
      </c>
      <c r="B12" s="365" t="s">
        <v>32</v>
      </c>
      <c r="C12" s="771" t="s">
        <v>31</v>
      </c>
      <c r="D12" s="771" t="str">
        <f>Tabell1[[#This Row],[Kolumn1]]</f>
        <v>5.8</v>
      </c>
      <c r="E12" s="365" t="s">
        <v>33</v>
      </c>
      <c r="F12" s="784" t="s">
        <v>34</v>
      </c>
      <c r="G12" s="347"/>
    </row>
    <row r="13" spans="1:8" ht="27.6">
      <c r="A13" s="783" t="s">
        <v>35</v>
      </c>
      <c r="B13" s="365" t="s">
        <v>36</v>
      </c>
      <c r="C13" s="771" t="s">
        <v>35</v>
      </c>
      <c r="D13" s="771" t="str">
        <f>Tabell1[[#This Row],[Kolumn1]] &amp; " dia"</f>
        <v>5.9 dia</v>
      </c>
      <c r="E13" s="365" t="s">
        <v>33</v>
      </c>
      <c r="F13" s="784" t="s">
        <v>34</v>
      </c>
      <c r="G13" s="347"/>
    </row>
    <row r="14" spans="1:8">
      <c r="A14" s="774"/>
      <c r="B14" s="351" t="s">
        <v>37</v>
      </c>
      <c r="C14" s="774"/>
      <c r="D14" s="771"/>
      <c r="E14" s="364"/>
      <c r="F14" s="365"/>
      <c r="G14" s="347"/>
    </row>
    <row r="15" spans="1:8">
      <c r="A15" s="783" t="s">
        <v>38</v>
      </c>
      <c r="B15" s="365" t="s">
        <v>39</v>
      </c>
      <c r="C15" s="771" t="s">
        <v>38</v>
      </c>
      <c r="D15" s="771" t="str">
        <f>Tabell1[[#This Row],[Kolumn1]] &amp; " dia"</f>
        <v>5.10 dia</v>
      </c>
      <c r="E15" s="365" t="s">
        <v>9</v>
      </c>
      <c r="F15" s="365" t="s">
        <v>40</v>
      </c>
      <c r="G15" s="347"/>
    </row>
    <row r="16" spans="1:8">
      <c r="A16" s="783" t="s">
        <v>41</v>
      </c>
      <c r="B16" s="364" t="s">
        <v>42</v>
      </c>
      <c r="C16" s="771" t="s">
        <v>41</v>
      </c>
      <c r="D16" s="771" t="str">
        <f>Tabell1[[#This Row],[Kolumn1]] &amp; " dia"</f>
        <v>5.11 dia</v>
      </c>
      <c r="E16" s="365" t="s">
        <v>43</v>
      </c>
      <c r="F16" s="365" t="s">
        <v>44</v>
      </c>
      <c r="G16" s="347"/>
    </row>
    <row r="17" spans="1:7">
      <c r="A17" s="774"/>
      <c r="B17" s="351" t="s">
        <v>45</v>
      </c>
      <c r="C17" s="774"/>
      <c r="D17" s="771"/>
      <c r="E17" s="364"/>
      <c r="F17" s="365"/>
      <c r="G17" s="347"/>
    </row>
    <row r="18" spans="1:7">
      <c r="A18" s="783" t="s">
        <v>46</v>
      </c>
      <c r="B18" s="366" t="s">
        <v>47</v>
      </c>
      <c r="C18" s="771" t="s">
        <v>46</v>
      </c>
      <c r="D18" s="771" t="str">
        <f>Tabell1[[#This Row],[Kolumn1]] &amp; " dia"</f>
        <v>5.12 dia</v>
      </c>
      <c r="E18" s="365" t="s">
        <v>43</v>
      </c>
      <c r="F18" s="365" t="s">
        <v>48</v>
      </c>
      <c r="G18" s="347"/>
    </row>
    <row r="19" spans="1:7" ht="57.75" customHeight="1">
      <c r="A19" s="783" t="s">
        <v>49</v>
      </c>
      <c r="B19" s="366" t="s">
        <v>50</v>
      </c>
      <c r="C19" s="771" t="s">
        <v>49</v>
      </c>
      <c r="D19" s="771" t="str">
        <f>Tabell1[[#This Row],[Kolumn1]] &amp; " dia"</f>
        <v>5.13 dia</v>
      </c>
      <c r="E19" s="365" t="s">
        <v>51</v>
      </c>
      <c r="F19" s="365" t="s">
        <v>52</v>
      </c>
      <c r="G19" s="347"/>
    </row>
    <row r="20" spans="1:7">
      <c r="A20" s="783" t="s">
        <v>53</v>
      </c>
      <c r="B20" s="366" t="s">
        <v>54</v>
      </c>
      <c r="C20" s="771" t="s">
        <v>53</v>
      </c>
      <c r="D20" s="771" t="str">
        <f>Tabell1[[#This Row],[Kolumn1]] &amp; " dia"</f>
        <v>5.14 dia</v>
      </c>
      <c r="E20" s="365" t="s">
        <v>55</v>
      </c>
      <c r="F20" s="365" t="s">
        <v>56</v>
      </c>
      <c r="G20" s="347"/>
    </row>
    <row r="21" spans="1:7">
      <c r="A21" s="774"/>
      <c r="B21" s="351" t="s">
        <v>57</v>
      </c>
      <c r="C21" s="774"/>
      <c r="D21" s="771"/>
      <c r="E21" s="364"/>
      <c r="F21" s="365"/>
      <c r="G21" s="347"/>
    </row>
    <row r="22" spans="1:7">
      <c r="A22" s="783" t="s">
        <v>58</v>
      </c>
      <c r="B22" s="365" t="s">
        <v>59</v>
      </c>
      <c r="C22" s="771" t="s">
        <v>58</v>
      </c>
      <c r="D22" s="771" t="str">
        <f>Tabell1[[#This Row],[Kolumn1]] &amp; " dia"</f>
        <v>5.15 dia</v>
      </c>
      <c r="E22" s="365" t="s">
        <v>9</v>
      </c>
      <c r="F22" s="365" t="s">
        <v>60</v>
      </c>
      <c r="G22" s="347"/>
    </row>
    <row r="23" spans="1:7">
      <c r="A23" s="774"/>
      <c r="B23" s="351" t="s">
        <v>61</v>
      </c>
      <c r="C23" s="774"/>
      <c r="D23" s="771"/>
      <c r="E23" s="364"/>
      <c r="F23" s="365"/>
      <c r="G23" s="347"/>
    </row>
    <row r="24" spans="1:7" ht="27.6">
      <c r="A24" s="783" t="s">
        <v>62</v>
      </c>
      <c r="B24" s="365" t="s">
        <v>63</v>
      </c>
      <c r="C24" s="771" t="s">
        <v>62</v>
      </c>
      <c r="D24" s="771" t="str">
        <f>Tabell1[[#This Row],[Kolumn1]] &amp; " dia"</f>
        <v>5.16 dia</v>
      </c>
      <c r="E24" s="365" t="s">
        <v>64</v>
      </c>
      <c r="F24" s="365" t="s">
        <v>65</v>
      </c>
      <c r="G24" s="347"/>
    </row>
    <row r="25" spans="1:7">
      <c r="A25" s="774"/>
      <c r="B25" s="351" t="s">
        <v>66</v>
      </c>
      <c r="C25" s="774"/>
      <c r="D25" s="771"/>
      <c r="E25" s="364"/>
      <c r="F25" s="365"/>
      <c r="G25" s="347"/>
    </row>
    <row r="26" spans="1:7">
      <c r="A26" s="783" t="s">
        <v>67</v>
      </c>
      <c r="B26" s="365" t="s">
        <v>68</v>
      </c>
      <c r="C26" s="771" t="s">
        <v>67</v>
      </c>
      <c r="D26" s="771" t="str">
        <f>Tabell1[[#This Row],[Kolumn1]] &amp; " dia"</f>
        <v>5.17 dia</v>
      </c>
      <c r="E26" s="365" t="s">
        <v>69</v>
      </c>
      <c r="F26" s="365" t="s">
        <v>70</v>
      </c>
      <c r="G26" s="347"/>
    </row>
    <row r="27" spans="1:7">
      <c r="A27" s="783" t="s">
        <v>71</v>
      </c>
      <c r="B27" s="364" t="s">
        <v>72</v>
      </c>
      <c r="C27" s="771" t="s">
        <v>71</v>
      </c>
      <c r="D27" s="771" t="str">
        <f>Tabell1[[#This Row],[Kolumn1]] &amp; " dia"</f>
        <v>5.18 dia</v>
      </c>
      <c r="E27" s="365" t="s">
        <v>69</v>
      </c>
      <c r="F27" s="365" t="s">
        <v>73</v>
      </c>
      <c r="G27" s="347"/>
    </row>
    <row r="28" spans="1:7">
      <c r="A28" s="774"/>
      <c r="B28" s="351" t="s">
        <v>74</v>
      </c>
      <c r="C28" s="774"/>
      <c r="D28" s="771"/>
      <c r="E28" s="365"/>
      <c r="F28" s="365"/>
      <c r="G28" s="347"/>
    </row>
    <row r="29" spans="1:7">
      <c r="A29" s="783" t="s">
        <v>75</v>
      </c>
      <c r="B29" s="364" t="s">
        <v>76</v>
      </c>
      <c r="C29" s="771" t="s">
        <v>75</v>
      </c>
      <c r="D29" s="771" t="str">
        <f>Tabell1[[#This Row],[Kolumn1]] &amp; " dia"</f>
        <v>5.19 dia</v>
      </c>
      <c r="E29" s="365" t="s">
        <v>69</v>
      </c>
      <c r="F29" s="365" t="s">
        <v>77</v>
      </c>
      <c r="G29" s="347"/>
    </row>
    <row r="30" spans="1:7">
      <c r="A30" s="783" t="s">
        <v>78</v>
      </c>
      <c r="B30" s="364" t="s">
        <v>79</v>
      </c>
      <c r="C30" s="771" t="s">
        <v>78</v>
      </c>
      <c r="D30" s="771" t="str">
        <f>Tabell1[[#This Row],[Kolumn1]] &amp; " dia"</f>
        <v>5.20 dia</v>
      </c>
      <c r="E30" s="365" t="s">
        <v>69</v>
      </c>
      <c r="F30" s="365" t="s">
        <v>80</v>
      </c>
      <c r="G30" s="347"/>
    </row>
    <row r="31" spans="1:7">
      <c r="A31" s="774"/>
      <c r="B31" s="351" t="s">
        <v>81</v>
      </c>
      <c r="C31" s="774"/>
      <c r="D31" s="771"/>
      <c r="E31" s="364"/>
      <c r="F31" s="365"/>
      <c r="G31" s="347"/>
    </row>
    <row r="32" spans="1:7">
      <c r="A32" s="783" t="s">
        <v>82</v>
      </c>
      <c r="B32" s="364" t="s">
        <v>83</v>
      </c>
      <c r="C32" s="771" t="s">
        <v>82</v>
      </c>
      <c r="D32" s="771" t="str">
        <f>Tabell1[[#This Row],[Kolumn1]] &amp; " dia"</f>
        <v>5.21 dia</v>
      </c>
      <c r="E32" s="365" t="s">
        <v>69</v>
      </c>
      <c r="F32" s="365" t="s">
        <v>84</v>
      </c>
      <c r="G32" s="347"/>
    </row>
    <row r="33" spans="1:7">
      <c r="A33" s="783" t="s">
        <v>85</v>
      </c>
      <c r="B33" s="365" t="s">
        <v>86</v>
      </c>
      <c r="C33" s="771" t="s">
        <v>85</v>
      </c>
      <c r="D33" s="771" t="str">
        <f>Tabell1[[#This Row],[Kolumn1]] &amp; " dia"</f>
        <v>5.22 dia</v>
      </c>
      <c r="E33" s="365" t="s">
        <v>69</v>
      </c>
      <c r="F33" s="365" t="s">
        <v>87</v>
      </c>
      <c r="G33" s="347"/>
    </row>
    <row r="34" spans="1:7">
      <c r="A34" s="774"/>
      <c r="B34" s="351" t="s">
        <v>88</v>
      </c>
      <c r="C34" s="774"/>
      <c r="D34" s="771"/>
      <c r="E34" s="364"/>
      <c r="F34" s="365"/>
      <c r="G34" s="347"/>
    </row>
    <row r="35" spans="1:7">
      <c r="A35" s="783" t="s">
        <v>89</v>
      </c>
      <c r="B35" s="365" t="s">
        <v>90</v>
      </c>
      <c r="C35" s="771" t="s">
        <v>89</v>
      </c>
      <c r="D35" s="771" t="str">
        <f>Tabell1[[#This Row],[Kolumn1]] &amp; " dia"</f>
        <v>5.23 dia</v>
      </c>
      <c r="E35" s="365" t="s">
        <v>91</v>
      </c>
      <c r="F35" s="365" t="s">
        <v>92</v>
      </c>
      <c r="G35" s="347"/>
    </row>
    <row r="36" spans="1:7">
      <c r="A36" s="783" t="s">
        <v>93</v>
      </c>
      <c r="B36" s="365" t="s">
        <v>94</v>
      </c>
      <c r="C36" s="771" t="s">
        <v>93</v>
      </c>
      <c r="D36" s="771" t="str">
        <f>Tabell1[[#This Row],[Kolumn1]] &amp; " dia"</f>
        <v>5.24 dia</v>
      </c>
      <c r="E36" s="365" t="s">
        <v>95</v>
      </c>
      <c r="F36" s="365" t="s">
        <v>96</v>
      </c>
      <c r="G36" s="347"/>
    </row>
    <row r="37" spans="1:7">
      <c r="A37" s="783" t="s">
        <v>97</v>
      </c>
      <c r="B37" s="366" t="s">
        <v>98</v>
      </c>
      <c r="C37" s="771" t="s">
        <v>97</v>
      </c>
      <c r="D37" s="771" t="str">
        <f>Tabell1[[#This Row],[Kolumn1]] &amp; " dia"</f>
        <v>5.25 dia</v>
      </c>
      <c r="E37" s="365" t="s">
        <v>99</v>
      </c>
      <c r="F37" s="365" t="s">
        <v>100</v>
      </c>
      <c r="G37" s="347"/>
    </row>
    <row r="38" spans="1:7">
      <c r="A38" s="783" t="s">
        <v>101</v>
      </c>
      <c r="B38" s="365" t="s">
        <v>102</v>
      </c>
      <c r="C38" s="771" t="s">
        <v>101</v>
      </c>
      <c r="D38" s="771" t="str">
        <f>Tabell1[[#This Row],[Kolumn1]] &amp; " dia"</f>
        <v>5.26 dia</v>
      </c>
      <c r="E38" s="365" t="s">
        <v>99</v>
      </c>
      <c r="F38" s="365" t="s">
        <v>100</v>
      </c>
      <c r="G38" s="347"/>
    </row>
    <row r="39" spans="1:7" ht="14.45">
      <c r="A39" s="783" t="s">
        <v>103</v>
      </c>
      <c r="B39" s="367" t="s">
        <v>104</v>
      </c>
      <c r="C39" s="775" t="s">
        <v>103</v>
      </c>
      <c r="D39" s="775"/>
      <c r="E39" s="367"/>
      <c r="F39" s="367" t="s">
        <v>105</v>
      </c>
      <c r="G39" s="347"/>
    </row>
    <row r="40" spans="1:7">
      <c r="A40" s="774"/>
      <c r="B40" s="351" t="s">
        <v>106</v>
      </c>
      <c r="C40" s="774"/>
      <c r="D40" s="771"/>
      <c r="E40" s="364"/>
      <c r="F40" s="365"/>
      <c r="G40" s="347"/>
    </row>
    <row r="41" spans="1:7">
      <c r="A41" s="783" t="s">
        <v>107</v>
      </c>
      <c r="B41" s="365" t="s">
        <v>108</v>
      </c>
      <c r="C41" s="771" t="s">
        <v>107</v>
      </c>
      <c r="D41" s="771" t="str">
        <f>Tabell1[[#This Row],[Kolumn1]] &amp; " dia"</f>
        <v>5.28 dia</v>
      </c>
      <c r="E41" s="365" t="s">
        <v>109</v>
      </c>
      <c r="F41" s="365" t="s">
        <v>110</v>
      </c>
      <c r="G41" s="347"/>
    </row>
    <row r="42" spans="1:7" ht="27.6">
      <c r="A42" s="783" t="s">
        <v>111</v>
      </c>
      <c r="B42" s="3" t="s">
        <v>112</v>
      </c>
      <c r="C42" s="771" t="s">
        <v>111</v>
      </c>
      <c r="D42" s="771" t="str">
        <f>Tabell1[[#This Row],[Kolumn1]] &amp; " dia"</f>
        <v>5.29 dia</v>
      </c>
      <c r="E42" s="365" t="s">
        <v>109</v>
      </c>
      <c r="F42" s="365" t="s">
        <v>113</v>
      </c>
      <c r="G42" s="347"/>
    </row>
    <row r="43" spans="1:7" ht="27.6">
      <c r="A43" s="783" t="s">
        <v>114</v>
      </c>
      <c r="B43" s="365" t="s">
        <v>115</v>
      </c>
      <c r="C43" s="771" t="s">
        <v>114</v>
      </c>
      <c r="D43" s="771" t="str">
        <f>Tabell1[[#This Row],[Kolumn1]] &amp; " dia"</f>
        <v>5.30 dia</v>
      </c>
      <c r="E43" s="365" t="s">
        <v>116</v>
      </c>
      <c r="F43" s="365" t="s">
        <v>117</v>
      </c>
      <c r="G43" s="347"/>
    </row>
    <row r="44" spans="1:7">
      <c r="A44" s="774"/>
      <c r="B44" s="351" t="s">
        <v>118</v>
      </c>
      <c r="C44" s="774"/>
      <c r="D44" s="771"/>
      <c r="E44" s="364"/>
      <c r="F44" s="365"/>
      <c r="G44" s="347"/>
    </row>
    <row r="45" spans="1:7" ht="27.6">
      <c r="A45" s="783" t="s">
        <v>119</v>
      </c>
      <c r="B45" s="364" t="s">
        <v>120</v>
      </c>
      <c r="C45" s="771" t="s">
        <v>119</v>
      </c>
      <c r="D45" s="771" t="str">
        <f>Tabell1[[#This Row],[Kolumn1]] &amp; " dia"</f>
        <v>5.31 dia</v>
      </c>
      <c r="E45" s="365" t="s">
        <v>120</v>
      </c>
      <c r="F45" s="365" t="s">
        <v>121</v>
      </c>
      <c r="G45" s="347"/>
    </row>
    <row r="46" spans="1:7">
      <c r="A46" s="783" t="s">
        <v>122</v>
      </c>
      <c r="B46" s="364" t="s">
        <v>123</v>
      </c>
      <c r="C46" s="771" t="s">
        <v>122</v>
      </c>
      <c r="D46" s="771" t="str">
        <f>Tabell1[[#This Row],[Kolumn1]] &amp; " dia"</f>
        <v>5.32 dia</v>
      </c>
      <c r="E46" s="365" t="s">
        <v>124</v>
      </c>
      <c r="F46" s="365" t="s">
        <v>125</v>
      </c>
      <c r="G46" s="347"/>
    </row>
    <row r="47" spans="1:7">
      <c r="A47" s="783" t="s">
        <v>126</v>
      </c>
      <c r="B47" s="368" t="s">
        <v>127</v>
      </c>
      <c r="C47" s="771" t="s">
        <v>126</v>
      </c>
      <c r="D47" s="771" t="str">
        <f>Tabell1[[#This Row],[Kolumn1]] &amp; " dia"</f>
        <v>5.33 dia</v>
      </c>
      <c r="E47" s="365" t="s">
        <v>124</v>
      </c>
      <c r="F47" s="365" t="s">
        <v>128</v>
      </c>
      <c r="G47" s="347"/>
    </row>
    <row r="48" spans="1:7">
      <c r="A48" s="774"/>
      <c r="B48" s="351" t="s">
        <v>129</v>
      </c>
      <c r="C48" s="774"/>
      <c r="D48" s="771"/>
      <c r="E48" s="364"/>
      <c r="F48" s="365"/>
      <c r="G48" s="347"/>
    </row>
    <row r="49" spans="1:7" ht="27.6">
      <c r="A49" s="783" t="s">
        <v>130</v>
      </c>
      <c r="B49" s="365" t="s">
        <v>131</v>
      </c>
      <c r="C49" s="771" t="s">
        <v>130</v>
      </c>
      <c r="D49" s="771" t="str">
        <f>Tabell1[[#This Row],[Kolumn1]] &amp; " dia"</f>
        <v>5.34 dia</v>
      </c>
      <c r="E49" s="365" t="s">
        <v>132</v>
      </c>
      <c r="F49" s="365" t="s">
        <v>133</v>
      </c>
      <c r="G49" s="347"/>
    </row>
    <row r="50" spans="1:7">
      <c r="A50" s="774"/>
      <c r="B50" s="351" t="s">
        <v>134</v>
      </c>
      <c r="C50" s="774"/>
      <c r="D50" s="771"/>
      <c r="E50" s="365"/>
      <c r="F50" s="365"/>
      <c r="G50" s="347"/>
    </row>
    <row r="51" spans="1:7" ht="27.6">
      <c r="A51" s="783" t="s">
        <v>135</v>
      </c>
      <c r="B51" s="364" t="s">
        <v>136</v>
      </c>
      <c r="C51" s="771" t="s">
        <v>135</v>
      </c>
      <c r="D51" s="771" t="str">
        <f>Tabell1[[#This Row],[Kolumn1]] &amp; " dia"</f>
        <v>5.35 dia</v>
      </c>
      <c r="E51" s="365" t="s">
        <v>137</v>
      </c>
      <c r="F51" s="365" t="s">
        <v>138</v>
      </c>
      <c r="G51" s="347"/>
    </row>
    <row r="52" spans="1:7" ht="27.6">
      <c r="A52" s="783" t="s">
        <v>139</v>
      </c>
      <c r="B52" s="365" t="s">
        <v>140</v>
      </c>
      <c r="C52" s="771" t="s">
        <v>139</v>
      </c>
      <c r="D52" s="771" t="str">
        <f>Tabell1[[#This Row],[Kolumn1]] &amp; " dia"</f>
        <v>5.36 dia</v>
      </c>
      <c r="E52" s="365" t="s">
        <v>137</v>
      </c>
      <c r="F52" s="365" t="s">
        <v>138</v>
      </c>
      <c r="G52" s="347"/>
    </row>
    <row r="53" spans="1:7" ht="27.6">
      <c r="A53" s="783" t="s">
        <v>141</v>
      </c>
      <c r="B53" s="365" t="s">
        <v>142</v>
      </c>
      <c r="C53" s="771" t="s">
        <v>141</v>
      </c>
      <c r="D53" s="771" t="str">
        <f>Tabell1[[#This Row],[Kolumn1]] &amp; " dia"</f>
        <v>5.37 dia</v>
      </c>
      <c r="E53" s="365" t="s">
        <v>137</v>
      </c>
      <c r="F53" s="365" t="s">
        <v>138</v>
      </c>
      <c r="G53" s="347"/>
    </row>
    <row r="54" spans="1:7">
      <c r="A54" s="774"/>
      <c r="B54" s="351" t="s">
        <v>143</v>
      </c>
      <c r="C54" s="774"/>
      <c r="D54" s="771"/>
      <c r="E54" s="365"/>
      <c r="F54" s="365"/>
      <c r="G54" s="347"/>
    </row>
    <row r="55" spans="1:7" ht="27.6">
      <c r="A55" s="783" t="s">
        <v>144</v>
      </c>
      <c r="B55" s="365" t="s">
        <v>145</v>
      </c>
      <c r="C55" s="771" t="s">
        <v>144</v>
      </c>
      <c r="D55" s="771" t="str">
        <f>Tabell1[[#This Row],[Kolumn1]] &amp; " dia"</f>
        <v>5.38 dia</v>
      </c>
      <c r="E55" s="365" t="s">
        <v>146</v>
      </c>
      <c r="F55" s="365" t="s">
        <v>147</v>
      </c>
      <c r="G55" s="347"/>
    </row>
    <row r="56" spans="1:7" ht="27.6">
      <c r="A56" s="783" t="s">
        <v>148</v>
      </c>
      <c r="B56" s="365" t="s">
        <v>149</v>
      </c>
      <c r="C56" s="771" t="s">
        <v>148</v>
      </c>
      <c r="D56" s="771" t="str">
        <f>Tabell1[[#This Row],[Kolumn1]] &amp; " dia"</f>
        <v>5.39 dia</v>
      </c>
      <c r="E56" s="365" t="s">
        <v>146</v>
      </c>
      <c r="F56" s="365" t="s">
        <v>150</v>
      </c>
      <c r="G56" s="347"/>
    </row>
    <row r="57" spans="1:7">
      <c r="A57" s="774"/>
      <c r="B57" s="351" t="s">
        <v>151</v>
      </c>
      <c r="C57" s="774"/>
      <c r="D57" s="771"/>
      <c r="E57" s="364"/>
      <c r="F57" s="365"/>
      <c r="G57" s="347"/>
    </row>
    <row r="58" spans="1:7" ht="27.6">
      <c r="A58" s="783" t="s">
        <v>152</v>
      </c>
      <c r="B58" s="365" t="s">
        <v>153</v>
      </c>
      <c r="C58" s="771" t="s">
        <v>152</v>
      </c>
      <c r="D58" s="771" t="str">
        <f>Tabell1[[#This Row],[Kolumn1]] &amp; " dia"</f>
        <v>5.40 dia</v>
      </c>
      <c r="E58" s="365" t="s">
        <v>154</v>
      </c>
      <c r="F58" s="365" t="s">
        <v>155</v>
      </c>
      <c r="G58" s="347"/>
    </row>
    <row r="59" spans="1:7">
      <c r="A59" s="1297"/>
      <c r="B59" s="347"/>
    </row>
    <row r="60" spans="1:7">
      <c r="A60" s="1297"/>
      <c r="B60" s="347"/>
    </row>
    <row r="61" spans="1:7">
      <c r="A61" s="1297"/>
      <c r="B61" s="347"/>
    </row>
    <row r="62" spans="1:7">
      <c r="A62" s="1297"/>
      <c r="B62" s="347"/>
    </row>
    <row r="63" spans="1:7">
      <c r="A63" s="1297"/>
      <c r="B63" s="347"/>
    </row>
    <row r="64" spans="1:7">
      <c r="A64" s="1297"/>
      <c r="B64" s="347"/>
    </row>
    <row r="65" spans="2:2">
      <c r="B65" s="347"/>
    </row>
    <row r="66" spans="2:2">
      <c r="B66" s="347"/>
    </row>
    <row r="67" spans="2:2">
      <c r="B67" s="347"/>
    </row>
    <row r="68" spans="2:2">
      <c r="B68" s="347"/>
    </row>
    <row r="69" spans="2:2">
      <c r="B69" s="347"/>
    </row>
    <row r="70" spans="2:2">
      <c r="B70" s="347"/>
    </row>
    <row r="71" spans="2:2">
      <c r="B71" s="347"/>
    </row>
    <row r="72" spans="2:2">
      <c r="B72" s="347"/>
    </row>
    <row r="73" spans="2:2">
      <c r="B73" s="347"/>
    </row>
    <row r="74" spans="2:2">
      <c r="B74" s="347"/>
    </row>
    <row r="75" spans="2:2">
      <c r="B75" s="347"/>
    </row>
    <row r="76" spans="2:2">
      <c r="B76" s="347"/>
    </row>
    <row r="77" spans="2:2">
      <c r="B77" s="347"/>
    </row>
    <row r="78" spans="2:2">
      <c r="B78" s="347"/>
    </row>
    <row r="79" spans="2:2">
      <c r="B79" s="347"/>
    </row>
    <row r="80" spans="2:2">
      <c r="B80" s="347"/>
    </row>
    <row r="81" spans="2:2">
      <c r="B81" s="347"/>
    </row>
    <row r="82" spans="2:2">
      <c r="B82" s="347"/>
    </row>
    <row r="83" spans="2:2">
      <c r="B83" s="347"/>
    </row>
    <row r="84" spans="2:2">
      <c r="B84" s="347"/>
    </row>
    <row r="85" spans="2:2">
      <c r="B85" s="347"/>
    </row>
    <row r="86" spans="2:2">
      <c r="B86" s="347"/>
    </row>
    <row r="87" spans="2:2">
      <c r="B87" s="347"/>
    </row>
    <row r="88" spans="2:2">
      <c r="B88" s="347"/>
    </row>
    <row r="89" spans="2:2">
      <c r="B89" s="347"/>
    </row>
    <row r="90" spans="2:2">
      <c r="B90" s="347"/>
    </row>
    <row r="91" spans="2:2">
      <c r="B91" s="347"/>
    </row>
    <row r="92" spans="2:2">
      <c r="B92" s="347"/>
    </row>
    <row r="93" spans="2:2">
      <c r="B93" s="347"/>
    </row>
    <row r="94" spans="2:2">
      <c r="B94" s="347"/>
    </row>
    <row r="95" spans="2:2">
      <c r="B95" s="347"/>
    </row>
    <row r="96" spans="2:2">
      <c r="B96" s="347"/>
    </row>
    <row r="97" spans="2:2">
      <c r="B97" s="347"/>
    </row>
    <row r="98" spans="2:2">
      <c r="B98" s="347"/>
    </row>
    <row r="99" spans="2:2">
      <c r="B99" s="347"/>
    </row>
    <row r="100" spans="2:2">
      <c r="B100" s="347"/>
    </row>
    <row r="101" spans="2:2">
      <c r="B101" s="347"/>
    </row>
    <row r="102" spans="2:2">
      <c r="B102" s="347"/>
    </row>
    <row r="103" spans="2:2">
      <c r="B103" s="347"/>
    </row>
    <row r="104" spans="2:2">
      <c r="B104" s="347"/>
    </row>
    <row r="105" spans="2:2">
      <c r="B105" s="347"/>
    </row>
    <row r="106" spans="2:2">
      <c r="B106" s="347"/>
    </row>
    <row r="107" spans="2:2">
      <c r="B107" s="347"/>
    </row>
    <row r="108" spans="2:2">
      <c r="B108" s="347"/>
    </row>
    <row r="109" spans="2:2">
      <c r="B109" s="347"/>
    </row>
    <row r="110" spans="2:2">
      <c r="B110" s="347"/>
    </row>
    <row r="111" spans="2:2">
      <c r="B111" s="347"/>
    </row>
    <row r="112" spans="2:2">
      <c r="B112" s="347"/>
    </row>
    <row r="113" spans="2:2">
      <c r="B113" s="347"/>
    </row>
    <row r="114" spans="2:2">
      <c r="B114" s="347"/>
    </row>
    <row r="115" spans="2:2">
      <c r="B115" s="347"/>
    </row>
    <row r="116" spans="2:2">
      <c r="B116" s="347"/>
    </row>
    <row r="117" spans="2:2">
      <c r="B117" s="347"/>
    </row>
    <row r="118" spans="2:2">
      <c r="B118" s="347"/>
    </row>
    <row r="119" spans="2:2">
      <c r="B119" s="347"/>
    </row>
    <row r="120" spans="2:2">
      <c r="B120" s="347"/>
    </row>
    <row r="121" spans="2:2">
      <c r="B121" s="347"/>
    </row>
    <row r="122" spans="2:2">
      <c r="B122" s="347"/>
    </row>
    <row r="123" spans="2:2">
      <c r="B123" s="347"/>
    </row>
    <row r="124" spans="2:2">
      <c r="B124" s="347"/>
    </row>
    <row r="125" spans="2:2">
      <c r="B125" s="347"/>
    </row>
    <row r="126" spans="2:2">
      <c r="B126" s="347"/>
    </row>
    <row r="127" spans="2:2">
      <c r="B127" s="347"/>
    </row>
    <row r="128" spans="2:2">
      <c r="B128" s="347"/>
    </row>
    <row r="129" spans="2:2">
      <c r="B129" s="347"/>
    </row>
    <row r="130" spans="2:2">
      <c r="B130" s="347"/>
    </row>
    <row r="131" spans="2:2">
      <c r="B131" s="347"/>
    </row>
    <row r="132" spans="2:2">
      <c r="B132" s="347"/>
    </row>
    <row r="133" spans="2:2">
      <c r="B133" s="347"/>
    </row>
    <row r="134" spans="2:2">
      <c r="B134" s="347"/>
    </row>
    <row r="135" spans="2:2">
      <c r="B135" s="347"/>
    </row>
    <row r="136" spans="2:2">
      <c r="B136" s="347"/>
    </row>
    <row r="137" spans="2:2">
      <c r="B137" s="347"/>
    </row>
    <row r="138" spans="2:2">
      <c r="B138" s="347"/>
    </row>
    <row r="139" spans="2:2">
      <c r="B139" s="347"/>
    </row>
    <row r="140" spans="2:2">
      <c r="B140" s="347"/>
    </row>
    <row r="141" spans="2:2">
      <c r="B141" s="347"/>
    </row>
    <row r="142" spans="2:2">
      <c r="B142" s="347"/>
    </row>
    <row r="143" spans="2:2">
      <c r="B143" s="347"/>
    </row>
    <row r="144" spans="2:2">
      <c r="B144" s="347"/>
    </row>
    <row r="145" spans="2:2">
      <c r="B145" s="347"/>
    </row>
    <row r="146" spans="2:2">
      <c r="B146" s="347"/>
    </row>
    <row r="147" spans="2:2">
      <c r="B147" s="347"/>
    </row>
    <row r="148" spans="2:2">
      <c r="B148" s="347"/>
    </row>
    <row r="149" spans="2:2">
      <c r="B149" s="347"/>
    </row>
    <row r="150" spans="2:2">
      <c r="B150" s="347"/>
    </row>
    <row r="151" spans="2:2">
      <c r="B151" s="347"/>
    </row>
    <row r="152" spans="2:2">
      <c r="B152" s="347"/>
    </row>
    <row r="153" spans="2:2">
      <c r="B153" s="347"/>
    </row>
    <row r="154" spans="2:2">
      <c r="B154" s="347"/>
    </row>
    <row r="155" spans="2:2">
      <c r="B155" s="347"/>
    </row>
    <row r="156" spans="2:2">
      <c r="B156" s="347"/>
    </row>
    <row r="157" spans="2:2">
      <c r="B157" s="347"/>
    </row>
    <row r="158" spans="2:2">
      <c r="B158" s="347"/>
    </row>
    <row r="159" spans="2:2">
      <c r="B159" s="347"/>
    </row>
    <row r="160" spans="2:2">
      <c r="B160" s="347"/>
    </row>
    <row r="161" spans="2:2">
      <c r="B161" s="347"/>
    </row>
    <row r="162" spans="2:2">
      <c r="B162" s="347"/>
    </row>
    <row r="163" spans="2:2">
      <c r="B163" s="347"/>
    </row>
    <row r="164" spans="2:2">
      <c r="B164" s="347"/>
    </row>
    <row r="165" spans="2:2">
      <c r="B165" s="347"/>
    </row>
    <row r="166" spans="2:2">
      <c r="B166" s="347"/>
    </row>
    <row r="167" spans="2:2">
      <c r="B167" s="347"/>
    </row>
    <row r="168" spans="2:2">
      <c r="B168" s="347"/>
    </row>
    <row r="169" spans="2:2">
      <c r="B169" s="347"/>
    </row>
    <row r="170" spans="2:2">
      <c r="B170" s="347"/>
    </row>
    <row r="171" spans="2:2">
      <c r="B171" s="347"/>
    </row>
    <row r="172" spans="2:2">
      <c r="B172" s="347"/>
    </row>
    <row r="173" spans="2:2">
      <c r="B173" s="347"/>
    </row>
    <row r="174" spans="2:2">
      <c r="B174" s="347"/>
    </row>
    <row r="175" spans="2:2">
      <c r="B175" s="347"/>
    </row>
    <row r="176" spans="2:2">
      <c r="B176" s="347"/>
    </row>
    <row r="177" spans="2:2">
      <c r="B177" s="347"/>
    </row>
    <row r="178" spans="2:2">
      <c r="B178" s="347"/>
    </row>
    <row r="179" spans="2:2">
      <c r="B179" s="347"/>
    </row>
    <row r="180" spans="2:2">
      <c r="B180" s="347"/>
    </row>
    <row r="181" spans="2:2">
      <c r="B181" s="347"/>
    </row>
    <row r="182" spans="2:2">
      <c r="B182" s="347"/>
    </row>
    <row r="183" spans="2:2">
      <c r="B183" s="347"/>
    </row>
    <row r="184" spans="2:2">
      <c r="B184" s="347"/>
    </row>
    <row r="185" spans="2:2">
      <c r="B185" s="347"/>
    </row>
    <row r="186" spans="2:2">
      <c r="B186" s="347"/>
    </row>
    <row r="187" spans="2:2">
      <c r="B187" s="347"/>
    </row>
    <row r="188" spans="2:2">
      <c r="B188" s="347"/>
    </row>
    <row r="189" spans="2:2">
      <c r="B189" s="347"/>
    </row>
    <row r="190" spans="2:2">
      <c r="B190" s="347"/>
    </row>
    <row r="191" spans="2:2">
      <c r="B191" s="347"/>
    </row>
    <row r="192" spans="2:2">
      <c r="B192" s="347"/>
    </row>
    <row r="193" spans="2:2">
      <c r="B193" s="347"/>
    </row>
    <row r="194" spans="2:2">
      <c r="B194" s="347"/>
    </row>
    <row r="195" spans="2:2">
      <c r="B195" s="347"/>
    </row>
    <row r="196" spans="2:2">
      <c r="B196" s="347"/>
    </row>
    <row r="197" spans="2:2">
      <c r="B197" s="347"/>
    </row>
    <row r="198" spans="2:2">
      <c r="B198" s="347"/>
    </row>
    <row r="199" spans="2:2">
      <c r="B199" s="347"/>
    </row>
    <row r="200" spans="2:2">
      <c r="B200" s="347"/>
    </row>
    <row r="201" spans="2:2">
      <c r="B201" s="347"/>
    </row>
    <row r="202" spans="2:2">
      <c r="B202" s="347"/>
    </row>
    <row r="203" spans="2:2">
      <c r="B203" s="347"/>
    </row>
    <row r="204" spans="2:2">
      <c r="B204" s="347"/>
    </row>
    <row r="205" spans="2:2">
      <c r="B205" s="347"/>
    </row>
    <row r="206" spans="2:2">
      <c r="B206" s="347"/>
    </row>
    <row r="207" spans="2:2">
      <c r="B207" s="347"/>
    </row>
    <row r="208" spans="2:2">
      <c r="B208" s="347"/>
    </row>
    <row r="209" spans="2:2">
      <c r="B209" s="347"/>
    </row>
    <row r="210" spans="2:2">
      <c r="B210" s="347"/>
    </row>
    <row r="211" spans="2:2">
      <c r="B211" s="347"/>
    </row>
    <row r="212" spans="2:2">
      <c r="B212" s="347"/>
    </row>
    <row r="213" spans="2:2">
      <c r="B213" s="347"/>
    </row>
    <row r="214" spans="2:2">
      <c r="B214" s="347"/>
    </row>
    <row r="215" spans="2:2">
      <c r="B215" s="347"/>
    </row>
    <row r="216" spans="2:2">
      <c r="B216" s="347"/>
    </row>
    <row r="217" spans="2:2">
      <c r="B217" s="347"/>
    </row>
    <row r="218" spans="2:2">
      <c r="B218" s="347"/>
    </row>
    <row r="219" spans="2:2">
      <c r="B219" s="347"/>
    </row>
    <row r="220" spans="2:2">
      <c r="B220" s="347"/>
    </row>
    <row r="221" spans="2:2">
      <c r="B221" s="347"/>
    </row>
    <row r="222" spans="2:2">
      <c r="B222" s="347"/>
    </row>
    <row r="223" spans="2:2">
      <c r="B223" s="347"/>
    </row>
    <row r="224" spans="2:2">
      <c r="B224" s="347"/>
    </row>
    <row r="225" spans="2:2">
      <c r="B225" s="347"/>
    </row>
    <row r="226" spans="2:2">
      <c r="B226" s="347"/>
    </row>
    <row r="227" spans="2:2">
      <c r="B227" s="347"/>
    </row>
    <row r="228" spans="2:2">
      <c r="B228" s="347"/>
    </row>
    <row r="229" spans="2:2">
      <c r="B229" s="347"/>
    </row>
    <row r="230" spans="2:2">
      <c r="B230" s="347"/>
    </row>
    <row r="231" spans="2:2">
      <c r="B231" s="347"/>
    </row>
    <row r="232" spans="2:2">
      <c r="B232" s="347"/>
    </row>
    <row r="233" spans="2:2">
      <c r="B233" s="347"/>
    </row>
    <row r="234" spans="2:2">
      <c r="B234" s="347"/>
    </row>
    <row r="235" spans="2:2">
      <c r="B235" s="347"/>
    </row>
    <row r="236" spans="2:2">
      <c r="B236" s="347"/>
    </row>
    <row r="237" spans="2:2">
      <c r="B237" s="347"/>
    </row>
    <row r="238" spans="2:2">
      <c r="B238" s="347"/>
    </row>
    <row r="239" spans="2:2">
      <c r="B239" s="347"/>
    </row>
    <row r="240" spans="2:2">
      <c r="B240" s="347"/>
    </row>
    <row r="241" spans="2:2">
      <c r="B241" s="347"/>
    </row>
    <row r="242" spans="2:2">
      <c r="B242" s="347"/>
    </row>
    <row r="243" spans="2:2">
      <c r="B243" s="347"/>
    </row>
    <row r="244" spans="2:2">
      <c r="B244" s="347"/>
    </row>
    <row r="245" spans="2:2">
      <c r="B245" s="347"/>
    </row>
    <row r="246" spans="2:2">
      <c r="B246" s="347"/>
    </row>
    <row r="247" spans="2:2">
      <c r="B247" s="347"/>
    </row>
    <row r="248" spans="2:2">
      <c r="B248" s="347"/>
    </row>
    <row r="249" spans="2:2">
      <c r="B249" s="347"/>
    </row>
  </sheetData>
  <phoneticPr fontId="38" type="noConversion"/>
  <hyperlinks>
    <hyperlink ref="C58" location="'5.40'!A1" display="5.40" xr:uid="{00000000-0004-0000-0100-000038000000}"/>
    <hyperlink ref="C56" location="'5.39'!A1" display="5.39" xr:uid="{00000000-0004-0000-0100-000037000000}"/>
    <hyperlink ref="C55" location="'5.38'!A1" display="5.38" xr:uid="{00000000-0004-0000-0100-000036000000}"/>
    <hyperlink ref="C53" location="'5.37'!A1" display="5.37" xr:uid="{00000000-0004-0000-0100-000035000000}"/>
    <hyperlink ref="C52" location="'5.36'!A1" display="5.36" xr:uid="{00000000-0004-0000-0100-000034000000}"/>
    <hyperlink ref="C51" location="'5.35'!A1" display="5.35" xr:uid="{00000000-0004-0000-0100-000033000000}"/>
    <hyperlink ref="C49" location="'5.34'!A1" display="5.34" xr:uid="{00000000-0004-0000-0100-000032000000}"/>
    <hyperlink ref="C47" location="'5.33'!A1" display="5.33" xr:uid="{00000000-0004-0000-0100-000031000000}"/>
    <hyperlink ref="C46" location="'5.32'!A1" display="5.32" xr:uid="{00000000-0004-0000-0100-000030000000}"/>
    <hyperlink ref="C45" location="'5.31'!A1" display="5.31" xr:uid="{00000000-0004-0000-0100-00002F000000}"/>
    <hyperlink ref="C43" location="'5.30'!A1" display="5.30" xr:uid="{00000000-0004-0000-0100-00002E000000}"/>
    <hyperlink ref="C42" location="'5.29'!A1" display="5.29" xr:uid="{00000000-0004-0000-0100-00002D000000}"/>
    <hyperlink ref="C41" location="'5.28'!A1" display="5.28" xr:uid="{00000000-0004-0000-0100-00002C000000}"/>
    <hyperlink ref="C39" location="'5.27'!A1" display="5.27" xr:uid="{00000000-0004-0000-0100-00002B000000}"/>
    <hyperlink ref="C38" location="'5.26'!A1" display="5.26" xr:uid="{00000000-0004-0000-0100-00002A000000}"/>
    <hyperlink ref="C37" location="'5.25'!A1" display="5.25" xr:uid="{00000000-0004-0000-0100-000029000000}"/>
    <hyperlink ref="C36" location="'5.24'!A1" display="5.24" xr:uid="{00000000-0004-0000-0100-000028000000}"/>
    <hyperlink ref="C35" location="'5.23'!A1" display="5.23" xr:uid="{00000000-0004-0000-0100-000027000000}"/>
    <hyperlink ref="C33" location="'5.22'!A1" display="5.22" xr:uid="{00000000-0004-0000-0100-000026000000}"/>
    <hyperlink ref="C32" location="'5.21'!A1" display="5.21" xr:uid="{00000000-0004-0000-0100-000025000000}"/>
    <hyperlink ref="C30" location="'5.20'!A1" display="5.20" xr:uid="{00000000-0004-0000-0100-000024000000}"/>
    <hyperlink ref="C29" location="'5.19'!A1" display="5.19" xr:uid="{00000000-0004-0000-0100-000023000000}"/>
    <hyperlink ref="C27" location="'5.18'!A1" display="5.18" xr:uid="{00000000-0004-0000-0100-000022000000}"/>
    <hyperlink ref="C26" location="'5.17'!A1" display="5.17" xr:uid="{00000000-0004-0000-0100-000021000000}"/>
    <hyperlink ref="C24" location="'5.16'!A1" display="5.16" xr:uid="{00000000-0004-0000-0100-000020000000}"/>
    <hyperlink ref="C22" location="'5.15'!A1" display="5.15" xr:uid="{00000000-0004-0000-0100-00001F000000}"/>
    <hyperlink ref="C20" location="'5.14'!A1" display="5.14" xr:uid="{00000000-0004-0000-0100-00001E000000}"/>
    <hyperlink ref="C19" location="'5.13'!A1" display="5.13" xr:uid="{00000000-0004-0000-0100-00001D000000}"/>
    <hyperlink ref="C18" location="'5.12'!A1" display="5.12" xr:uid="{00000000-0004-0000-0100-00001C000000}"/>
    <hyperlink ref="C16" location="'5.11'!A1" display="5.11" xr:uid="{00000000-0004-0000-0100-00001B000000}"/>
    <hyperlink ref="C15" location="'5.10'!A1" display="5.10" xr:uid="{00000000-0004-0000-0100-00001A000000}"/>
    <hyperlink ref="C13" location="'5.9'!A1" display="5.9" xr:uid="{00000000-0004-0000-0100-000019000000}"/>
    <hyperlink ref="C12" location="'5.8'!A1" display="5.8" xr:uid="{00000000-0004-0000-0100-000018000000}"/>
    <hyperlink ref="C10" location="'5.7'!A1" display="5.7" xr:uid="{00000000-0004-0000-0100-000017000000}"/>
    <hyperlink ref="C9" location="'5.6'!A1" display="5.6" xr:uid="{00000000-0004-0000-0100-000016000000}"/>
    <hyperlink ref="C4" location="'5.2'!A1" display="5.2" xr:uid="{00000000-0004-0000-0100-000015000000}"/>
    <hyperlink ref="C8" location="'5.5'!A1" display="5.5" xr:uid="{00000000-0004-0000-0100-000014000000}"/>
    <hyperlink ref="C3" location="'5.1'!A1" display="5.1" xr:uid="{00000000-0004-0000-0100-000013000000}"/>
    <hyperlink ref="C6" location="'5.4'!A1" display="5.4" xr:uid="{00000000-0004-0000-0100-000001000000}"/>
    <hyperlink ref="C5" location="'5.3'!A1" display="5.3" xr:uid="{00000000-0004-0000-0100-000000000000}"/>
    <hyperlink ref="D3" location="'5.1 dia'!A1" display="'5.1 dia'!A1" xr:uid="{57173AEF-D270-430C-8F15-E78E6C0B5569}"/>
    <hyperlink ref="D4" location="'5.2 dia'!A1" display="'5.2 dia'!A1" xr:uid="{7238085C-777C-448A-B69B-A4B7AAC8F204}"/>
    <hyperlink ref="D5" location="'5.3 dia'!A1" display="'5.3 dia'!A1" xr:uid="{4E35D224-91C1-4054-A28F-26F2CC61ABE2}"/>
    <hyperlink ref="D6" location="'5.4 dia'!A1" display="'5.4 dia'!A1" xr:uid="{FA257FFC-B8D2-475A-8F57-BB43AE6A2E3C}"/>
    <hyperlink ref="D8" location="'5.5 dia'!A1" display="'5.5 dia'!A1" xr:uid="{E5A49041-DBC2-4520-82C1-2B5176D3B8E7}"/>
    <hyperlink ref="D9" location="'5.6 dia'!A1" display="'5.6 dia'!A1" xr:uid="{B22C1910-1F5C-45D3-B9F7-48541F836D25}"/>
    <hyperlink ref="D10" location="'5.7 dia'!A1" display="'5.7 dia'!A1" xr:uid="{E510C378-A07D-4372-AC35-AD23009F34DD}"/>
    <hyperlink ref="D12" location="'5.8'!A1" display="'5.8'!A1" xr:uid="{9BAB64BF-766C-43A2-8358-E96DECFE1965}"/>
    <hyperlink ref="D13" location="'5.9 dia'!A1" display="'5.9 dia'!A1" xr:uid="{025D015F-A9A1-4D80-8B1D-79732051502B}"/>
    <hyperlink ref="D15" location="'5.10 dia'!A1" display="'5.10 dia'!A1" xr:uid="{01818C09-BCD6-416F-87D6-B5F7230EC6D7}"/>
    <hyperlink ref="D16" location="'5.11 dia'!A1" display="'5.11 dia'!A1" xr:uid="{F45CCFD2-CD56-47A5-A26E-58FFA1419616}"/>
    <hyperlink ref="D18" location="'5.12 dia'!A1" display="'5.12 dia'!A1" xr:uid="{0B5D05F1-832D-4201-86AE-27B2473AE3FA}"/>
    <hyperlink ref="D19" location="'5.13 dia'!A1" display="'5.13 dia'!A1" xr:uid="{30AE9E69-310D-495F-BDB0-3E6E1F1CFA9A}"/>
    <hyperlink ref="D20" location="'5.14 dia'!A1" display="'5.14 dia'!A1" xr:uid="{B53A2599-75AB-4994-872A-8286EE88863E}"/>
    <hyperlink ref="D22" location="'5.15 dia'!A1" display="'5.15 dia'!A1" xr:uid="{CE94D528-948E-4327-81A9-0C1841990DB7}"/>
    <hyperlink ref="D24" location="'5.16 dia'!A1" display="'5.16 dia'!A1" xr:uid="{EC85B7A1-1377-4F3D-831B-7B1E61E9F26C}"/>
    <hyperlink ref="D26" location="'5.17 dia'!A1" display="'5.17 dia'!A1" xr:uid="{4570371C-8CC2-4829-964B-2ED0FFEE2FD4}"/>
    <hyperlink ref="D27" location="'5.18 dia'!A1" display="'5.18 dia'!A1" xr:uid="{E72197A0-89E1-430C-972C-68AC743119F1}"/>
    <hyperlink ref="D29" location="'5.19 dia'!A1" display="'5.19 dia'!A1" xr:uid="{289C74F0-C856-4F2A-95AE-D62A15B65B93}"/>
    <hyperlink ref="D30" location="'5.20 dia'!A1" display="'5.20 dia'!A1" xr:uid="{B924465D-B13D-4F0F-8E6C-6D500AD60DC6}"/>
    <hyperlink ref="D33" location="'5.22 dia'!A1" display="'5.22 dia'!A1" xr:uid="{08D144B2-1BF5-4F18-8CD3-1202504A6F29}"/>
    <hyperlink ref="D35" location="'5.23 dia'!A1" display="'5.23 dia'!A1" xr:uid="{EEA34640-A4B1-4F69-B399-F4EC2471E99C}"/>
    <hyperlink ref="D37" location="'2.25 dia'!A1" display="'2.25 dia'!A1" xr:uid="{7801DE99-9435-43C9-A2C4-C66A28E7E3B0}"/>
    <hyperlink ref="D38" location="'5.26 dia'!A1" display="'5.26 dia'!A1" xr:uid="{B41957AF-DAAD-4F73-8B3F-5DA2D71FA596}"/>
    <hyperlink ref="D41" location="'5.28 dia'!A1" display="'5.28 dia'!A1" xr:uid="{009C8EFF-4950-475F-8F71-557B09783A93}"/>
    <hyperlink ref="D42" location="'5.29 dia'!A1" display="'5.29 dia'!A1" xr:uid="{379B02BB-AE83-4BAE-9FCB-0E164B8B67FA}"/>
    <hyperlink ref="D43" location="'5.30 dia'!A1" display="'5.30 dia'!A1" xr:uid="{64854546-DC47-4EAE-949B-205F06A4065D}"/>
    <hyperlink ref="D45" location="'5.31 dia'!A1" display="'5.31 dia'!A1" xr:uid="{4A4E4649-7F46-4F44-82F5-F412FE18B704}"/>
    <hyperlink ref="D46" location="'5.32 dia'!A1" display="'5.32 dia'!A1" xr:uid="{58068327-770F-45E4-9E1D-EA098732502B}"/>
    <hyperlink ref="D49" location="'5.34 dia'!A1" display="'5.34 dia'!A1" xr:uid="{3B7D6465-2B1C-4B97-B089-079E435D1BB6}"/>
    <hyperlink ref="D51" location="'3.35 dia'!A1" display="'3.35 dia'!A1" xr:uid="{896EEC8D-19EF-447F-8F62-1A7E8DA23A3B}"/>
    <hyperlink ref="D52" location="'5.36 dia'!A1" display="'5.36 dia'!A1" xr:uid="{0AEBA74E-633A-4C69-BDA2-090101CDAD70}"/>
    <hyperlink ref="D53" location="'5.37 dia'!A1" display="'5.37 dia'!A1" xr:uid="{CE02B3D0-49CB-4F04-9D11-2690E236B581}"/>
    <hyperlink ref="D55" location="'5.38 dia'!A1" display="'5.38 dia'!A1" xr:uid="{0904291D-6C54-4C9B-BC0A-0BAD74637775}"/>
    <hyperlink ref="D58" location="'5.40 dia'!A1" display="'5.40 dia'!A1" xr:uid="{528C915A-0B14-401E-AB63-D855731CD878}"/>
  </hyperlinks>
  <pageMargins left="0.7" right="0.7" top="0.75" bottom="0.75" header="0.3" footer="0.3"/>
  <pageSetup paperSize="9" orientation="portrait" horizontalDpi="1200" verticalDpi="1200" r:id="rId1"/>
  <ignoredErrors>
    <ignoredError sqref="F12:F13" numberStoredAsText="1"/>
  </ignoredErrors>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808C1-F287-4D8C-9381-46C9FCFB4CED}">
  <sheetPr>
    <tabColor theme="5" tint="0.79998168889431442"/>
  </sheetPr>
  <dimension ref="A1:D56"/>
  <sheetViews>
    <sheetView zoomScaleNormal="100" workbookViewId="0">
      <pane ySplit="1" topLeftCell="A2" activePane="bottomLeft" state="frozen"/>
      <selection pane="bottomLeft" activeCell="B62" sqref="B62"/>
      <selection activeCell="C22" sqref="C22"/>
    </sheetView>
  </sheetViews>
  <sheetFormatPr defaultColWidth="8.875" defaultRowHeight="13.9"/>
  <cols>
    <col min="1" max="1" width="32.125" style="809" customWidth="1"/>
    <col min="2" max="2" width="40.125" style="809" customWidth="1"/>
    <col min="3" max="3" width="42.125" style="809" customWidth="1"/>
    <col min="4" max="4" width="32.125" style="809" customWidth="1"/>
    <col min="5" max="16384" width="8.875" style="809"/>
  </cols>
  <sheetData>
    <row r="1" spans="1:4" ht="17.45">
      <c r="A1" s="1119" t="s">
        <v>296</v>
      </c>
      <c r="B1" s="880" t="s">
        <v>297</v>
      </c>
      <c r="C1" s="1597"/>
      <c r="D1" s="4"/>
    </row>
    <row r="2" spans="1:4" ht="17.45">
      <c r="A2" s="1598"/>
      <c r="B2" s="880"/>
      <c r="C2" s="1597"/>
      <c r="D2" s="4"/>
    </row>
    <row r="3" spans="1:4">
      <c r="A3" s="1599" t="s">
        <v>298</v>
      </c>
      <c r="B3" s="1599" t="s">
        <v>299</v>
      </c>
      <c r="C3" s="1599" t="s">
        <v>300</v>
      </c>
      <c r="D3" s="1599" t="s">
        <v>301</v>
      </c>
    </row>
    <row r="4" spans="1:4" ht="26.45">
      <c r="A4" s="1600" t="s">
        <v>302</v>
      </c>
      <c r="B4" s="1600" t="s">
        <v>303</v>
      </c>
      <c r="C4" s="1600" t="s">
        <v>304</v>
      </c>
      <c r="D4" s="1600" t="s">
        <v>305</v>
      </c>
    </row>
    <row r="5" spans="1:4">
      <c r="A5" s="1601"/>
      <c r="B5" s="1602" t="s">
        <v>306</v>
      </c>
      <c r="C5" s="1602" t="s">
        <v>306</v>
      </c>
      <c r="D5" s="1602" t="s">
        <v>307</v>
      </c>
    </row>
    <row r="6" spans="1:4">
      <c r="A6" s="1603"/>
      <c r="B6" s="1602" t="s">
        <v>308</v>
      </c>
      <c r="C6" s="1602" t="s">
        <v>308</v>
      </c>
      <c r="D6" s="1602" t="s">
        <v>309</v>
      </c>
    </row>
    <row r="7" spans="1:4">
      <c r="A7" s="1601"/>
      <c r="B7" s="1602" t="s">
        <v>310</v>
      </c>
      <c r="C7" s="1602" t="s">
        <v>310</v>
      </c>
      <c r="D7" s="1602" t="s">
        <v>310</v>
      </c>
    </row>
    <row r="8" spans="1:4" ht="26.45">
      <c r="A8" s="1601"/>
      <c r="B8" s="1602" t="s">
        <v>311</v>
      </c>
      <c r="C8" s="1602" t="s">
        <v>312</v>
      </c>
      <c r="D8" s="1602" t="s">
        <v>312</v>
      </c>
    </row>
    <row r="9" spans="1:4" ht="26.45">
      <c r="A9" s="1601"/>
      <c r="B9" s="1602" t="s">
        <v>313</v>
      </c>
      <c r="C9" s="1602" t="s">
        <v>311</v>
      </c>
      <c r="D9" s="1602" t="s">
        <v>311</v>
      </c>
    </row>
    <row r="10" spans="1:4">
      <c r="A10" s="1601"/>
      <c r="B10" s="1601"/>
      <c r="C10" s="1602" t="s">
        <v>314</v>
      </c>
      <c r="D10" s="1602" t="s">
        <v>315</v>
      </c>
    </row>
    <row r="11" spans="1:4" ht="26.45">
      <c r="A11" s="1601"/>
      <c r="B11" s="1601"/>
      <c r="C11" s="1601"/>
      <c r="D11" s="1602" t="s">
        <v>316</v>
      </c>
    </row>
    <row r="12" spans="1:4">
      <c r="A12" s="1604"/>
      <c r="B12" s="1604"/>
      <c r="C12" s="1604"/>
      <c r="D12" s="1605" t="s">
        <v>317</v>
      </c>
    </row>
    <row r="13" spans="1:4">
      <c r="A13" s="1606" t="s">
        <v>318</v>
      </c>
      <c r="B13" s="1607" t="s">
        <v>319</v>
      </c>
      <c r="C13" s="1607" t="s">
        <v>320</v>
      </c>
      <c r="D13" s="1607" t="s">
        <v>321</v>
      </c>
    </row>
    <row r="14" spans="1:4" ht="73.5" customHeight="1">
      <c r="A14" s="1608"/>
      <c r="B14" s="1609"/>
      <c r="C14" s="1609"/>
      <c r="D14" s="1609"/>
    </row>
    <row r="15" spans="1:4" ht="26.45">
      <c r="A15" s="1606" t="s">
        <v>322</v>
      </c>
      <c r="B15" s="1600" t="s">
        <v>323</v>
      </c>
      <c r="C15" s="1600" t="s">
        <v>324</v>
      </c>
      <c r="D15" s="1600" t="s">
        <v>325</v>
      </c>
    </row>
    <row r="16" spans="1:4" ht="52.9">
      <c r="A16" s="1610"/>
      <c r="B16" s="1603" t="s">
        <v>326</v>
      </c>
      <c r="C16" s="1603" t="s">
        <v>327</v>
      </c>
      <c r="D16" s="1603" t="s">
        <v>328</v>
      </c>
    </row>
    <row r="17" spans="1:4">
      <c r="A17" s="1610"/>
      <c r="B17" s="1601"/>
      <c r="C17" s="1601"/>
      <c r="D17" s="1602"/>
    </row>
    <row r="18" spans="1:4" ht="79.150000000000006">
      <c r="A18" s="1608"/>
      <c r="B18" s="1604"/>
      <c r="C18" s="1604"/>
      <c r="D18" s="1605" t="s">
        <v>329</v>
      </c>
    </row>
    <row r="19" spans="1:4" ht="26.45">
      <c r="A19" s="1611" t="s">
        <v>330</v>
      </c>
      <c r="B19" s="1600" t="s">
        <v>331</v>
      </c>
      <c r="C19" s="1600" t="s">
        <v>331</v>
      </c>
      <c r="D19" s="1612" t="s">
        <v>332</v>
      </c>
    </row>
    <row r="20" spans="1:4" ht="26.45">
      <c r="A20" s="1613"/>
      <c r="B20" s="1603" t="s">
        <v>333</v>
      </c>
      <c r="C20" s="1603" t="s">
        <v>333</v>
      </c>
      <c r="D20" s="1614" t="s">
        <v>334</v>
      </c>
    </row>
    <row r="21" spans="1:4" ht="26.45">
      <c r="A21" s="1613"/>
      <c r="B21" s="1615" t="s">
        <v>335</v>
      </c>
      <c r="C21" s="1615" t="s">
        <v>335</v>
      </c>
      <c r="D21" s="1616" t="s">
        <v>336</v>
      </c>
    </row>
    <row r="22" spans="1:4" ht="26.45">
      <c r="A22" s="1613"/>
      <c r="B22" s="1603" t="s">
        <v>337</v>
      </c>
      <c r="C22" s="1603" t="s">
        <v>337</v>
      </c>
      <c r="D22" s="1614" t="s">
        <v>338</v>
      </c>
    </row>
    <row r="23" spans="1:4" ht="26.45">
      <c r="A23" s="1613"/>
      <c r="B23" s="1603" t="s">
        <v>339</v>
      </c>
      <c r="C23" s="1603" t="s">
        <v>339</v>
      </c>
      <c r="D23" s="1617" t="s">
        <v>340</v>
      </c>
    </row>
    <row r="24" spans="1:4" ht="26.45">
      <c r="A24" s="1613"/>
      <c r="B24" s="1601"/>
      <c r="C24" s="1601"/>
      <c r="D24" s="1614" t="s">
        <v>341</v>
      </c>
    </row>
    <row r="25" spans="1:4">
      <c r="A25" s="1613"/>
      <c r="B25" s="1601"/>
      <c r="C25" s="1601"/>
      <c r="D25" s="1618"/>
    </row>
    <row r="26" spans="1:4" ht="105.6">
      <c r="A26" s="1613"/>
      <c r="B26" s="1601"/>
      <c r="C26" s="1601"/>
      <c r="D26" s="1618" t="s">
        <v>342</v>
      </c>
    </row>
    <row r="27" spans="1:4" ht="26.45">
      <c r="A27" s="1606" t="s">
        <v>343</v>
      </c>
      <c r="B27" s="1606"/>
      <c r="C27" s="1600" t="s">
        <v>344</v>
      </c>
      <c r="D27" s="1600" t="s">
        <v>345</v>
      </c>
    </row>
    <row r="28" spans="1:4">
      <c r="A28" s="1610"/>
      <c r="B28" s="1610"/>
      <c r="C28" s="1603" t="s">
        <v>346</v>
      </c>
      <c r="D28" s="1603" t="s">
        <v>347</v>
      </c>
    </row>
    <row r="29" spans="1:4">
      <c r="A29" s="1610"/>
      <c r="B29" s="1610"/>
      <c r="C29" s="1615" t="s">
        <v>348</v>
      </c>
      <c r="D29" s="1603" t="s">
        <v>349</v>
      </c>
    </row>
    <row r="30" spans="1:4" ht="26.45">
      <c r="A30" s="1610"/>
      <c r="B30" s="1610"/>
      <c r="C30" s="1602" t="s">
        <v>350</v>
      </c>
      <c r="D30" s="1615" t="s">
        <v>351</v>
      </c>
    </row>
    <row r="31" spans="1:4" ht="26.45">
      <c r="A31" s="1610"/>
      <c r="B31" s="1610"/>
      <c r="C31" s="1603"/>
      <c r="D31" s="1603" t="s">
        <v>352</v>
      </c>
    </row>
    <row r="32" spans="1:4" ht="26.45">
      <c r="A32" s="1608"/>
      <c r="B32" s="1608"/>
      <c r="C32" s="1604"/>
      <c r="D32" s="1619" t="s">
        <v>353</v>
      </c>
    </row>
    <row r="33" spans="1:4" ht="26.45">
      <c r="A33" s="1606" t="s">
        <v>354</v>
      </c>
      <c r="B33" s="1600" t="s">
        <v>355</v>
      </c>
      <c r="C33" s="1600" t="s">
        <v>355</v>
      </c>
      <c r="D33" s="1600" t="s">
        <v>356</v>
      </c>
    </row>
    <row r="34" spans="1:4">
      <c r="A34" s="1610"/>
      <c r="B34" s="1603" t="s">
        <v>357</v>
      </c>
      <c r="C34" s="1603" t="s">
        <v>357</v>
      </c>
      <c r="D34" s="1603" t="s">
        <v>357</v>
      </c>
    </row>
    <row r="35" spans="1:4" ht="26.45">
      <c r="A35" s="1610"/>
      <c r="B35" s="1615" t="s">
        <v>358</v>
      </c>
      <c r="C35" s="1615" t="s">
        <v>358</v>
      </c>
      <c r="D35" s="1615" t="s">
        <v>358</v>
      </c>
    </row>
    <row r="36" spans="1:4" ht="26.45">
      <c r="A36" s="1608"/>
      <c r="B36" s="1619" t="s">
        <v>359</v>
      </c>
      <c r="C36" s="1619" t="s">
        <v>359</v>
      </c>
      <c r="D36" s="1619" t="s">
        <v>360</v>
      </c>
    </row>
    <row r="37" spans="1:4" ht="26.45">
      <c r="A37" s="1606" t="s">
        <v>361</v>
      </c>
      <c r="B37" s="1620" t="s">
        <v>362</v>
      </c>
      <c r="C37" s="1620" t="s">
        <v>363</v>
      </c>
      <c r="D37" s="1620" t="s">
        <v>364</v>
      </c>
    </row>
    <row r="38" spans="1:4" ht="105.6">
      <c r="A38" s="1621"/>
      <c r="B38" s="1610" t="s">
        <v>365</v>
      </c>
      <c r="C38" s="1602" t="s">
        <v>366</v>
      </c>
      <c r="D38" s="1602" t="s">
        <v>367</v>
      </c>
    </row>
    <row r="39" spans="1:4">
      <c r="A39" s="1602"/>
      <c r="B39" s="1621"/>
      <c r="C39" s="1603"/>
      <c r="D39" s="1615" t="s">
        <v>368</v>
      </c>
    </row>
    <row r="40" spans="1:4">
      <c r="A40" s="1601"/>
      <c r="B40" s="1621"/>
      <c r="C40" s="1601"/>
      <c r="D40" s="1602" t="s">
        <v>369</v>
      </c>
    </row>
    <row r="41" spans="1:4" ht="39.6">
      <c r="A41" s="1604"/>
      <c r="B41" s="1622"/>
      <c r="C41" s="1604"/>
      <c r="D41" s="1619" t="s">
        <v>370</v>
      </c>
    </row>
    <row r="42" spans="1:4" ht="26.45">
      <c r="A42" s="1606" t="s">
        <v>371</v>
      </c>
      <c r="B42" s="1606"/>
      <c r="C42" s="1606"/>
      <c r="D42" s="1600" t="s">
        <v>372</v>
      </c>
    </row>
    <row r="43" spans="1:4">
      <c r="A43" s="1610"/>
      <c r="B43" s="1610"/>
      <c r="C43" s="1610"/>
      <c r="D43" s="1603" t="s">
        <v>373</v>
      </c>
    </row>
    <row r="44" spans="1:4" ht="26.45">
      <c r="A44" s="1610"/>
      <c r="B44" s="1610"/>
      <c r="C44" s="1610"/>
      <c r="D44" s="1615" t="s">
        <v>374</v>
      </c>
    </row>
    <row r="45" spans="1:4" ht="26.45">
      <c r="A45" s="1608"/>
      <c r="B45" s="1608"/>
      <c r="C45" s="1608"/>
      <c r="D45" s="1619" t="s">
        <v>375</v>
      </c>
    </row>
    <row r="46" spans="1:4">
      <c r="A46" s="1606" t="s">
        <v>376</v>
      </c>
      <c r="B46" s="1606"/>
      <c r="C46" s="1606"/>
      <c r="D46" s="1600" t="s">
        <v>377</v>
      </c>
    </row>
    <row r="47" spans="1:4">
      <c r="A47" s="1610"/>
      <c r="B47" s="1610"/>
      <c r="C47" s="1610"/>
      <c r="D47" s="1602"/>
    </row>
    <row r="48" spans="1:4">
      <c r="A48" s="1610"/>
      <c r="B48" s="1610"/>
      <c r="C48" s="1610"/>
      <c r="D48" s="1602" t="s">
        <v>378</v>
      </c>
    </row>
    <row r="49" spans="1:4" ht="39.6">
      <c r="A49" s="1610"/>
      <c r="B49" s="1610"/>
      <c r="C49" s="1610"/>
      <c r="D49" s="1603" t="s">
        <v>379</v>
      </c>
    </row>
    <row r="50" spans="1:4" ht="26.45">
      <c r="A50" s="1610"/>
      <c r="B50" s="1610"/>
      <c r="C50" s="1610"/>
      <c r="D50" s="1615" t="s">
        <v>380</v>
      </c>
    </row>
    <row r="51" spans="1:4">
      <c r="A51" s="1610"/>
      <c r="B51" s="1610"/>
      <c r="C51" s="1610"/>
      <c r="D51" s="1603" t="s">
        <v>381</v>
      </c>
    </row>
    <row r="52" spans="1:4">
      <c r="A52" s="1610"/>
      <c r="B52" s="1610"/>
      <c r="C52" s="1610"/>
      <c r="D52" s="1602"/>
    </row>
    <row r="53" spans="1:4">
      <c r="A53" s="1610"/>
      <c r="B53" s="1610"/>
      <c r="C53" s="1610"/>
      <c r="D53" s="1602" t="s">
        <v>382</v>
      </c>
    </row>
    <row r="54" spans="1:4" ht="26.45">
      <c r="A54" s="1610"/>
      <c r="B54" s="1610"/>
      <c r="C54" s="1610"/>
      <c r="D54" s="1603" t="s">
        <v>383</v>
      </c>
    </row>
    <row r="55" spans="1:4" ht="26.45">
      <c r="A55" s="1610"/>
      <c r="B55" s="1610"/>
      <c r="C55" s="1610"/>
      <c r="D55" s="1615" t="s">
        <v>380</v>
      </c>
    </row>
    <row r="56" spans="1:4">
      <c r="A56" s="1608"/>
      <c r="B56" s="1608"/>
      <c r="C56" s="1608"/>
      <c r="D56" s="1619" t="s">
        <v>381</v>
      </c>
    </row>
  </sheetData>
  <mergeCells count="17">
    <mergeCell ref="D13:D14"/>
    <mergeCell ref="A15:A18"/>
    <mergeCell ref="A19:A26"/>
    <mergeCell ref="A27:A32"/>
    <mergeCell ref="B27:B32"/>
    <mergeCell ref="A33:A36"/>
    <mergeCell ref="A13:A14"/>
    <mergeCell ref="B13:B14"/>
    <mergeCell ref="C13:C14"/>
    <mergeCell ref="A37:A38"/>
    <mergeCell ref="B38:B41"/>
    <mergeCell ref="A42:A45"/>
    <mergeCell ref="B42:B45"/>
    <mergeCell ref="C42:C45"/>
    <mergeCell ref="A46:A56"/>
    <mergeCell ref="B46:B56"/>
    <mergeCell ref="C46:C56"/>
  </mergeCells>
  <hyperlinks>
    <hyperlink ref="A1" location="'5.4'!A1" display="Tillbaka till 5.4" xr:uid="{BFDFF614-8FA2-400D-9009-AB84CE56806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5"/>
  </sheetPr>
  <dimension ref="A1:AJ76"/>
  <sheetViews>
    <sheetView zoomScale="90" zoomScaleNormal="90" workbookViewId="0">
      <pane ySplit="1" topLeftCell="A8" activePane="bottomLeft" state="frozen"/>
      <selection pane="bottomLeft" activeCell="X17" sqref="X17"/>
      <selection activeCell="C22" sqref="C22"/>
    </sheetView>
  </sheetViews>
  <sheetFormatPr defaultColWidth="9.125" defaultRowHeight="13.9"/>
  <cols>
    <col min="1" max="1" width="14.125" style="4" customWidth="1"/>
    <col min="2" max="2" width="6.5" style="4" customWidth="1"/>
    <col min="3" max="3" width="7.875" style="4" customWidth="1"/>
    <col min="4" max="18" width="7.125" style="11" customWidth="1"/>
    <col min="19" max="19" width="4.5" style="4" customWidth="1"/>
    <col min="20" max="31" width="9.125" style="4" bestFit="1" customWidth="1"/>
    <col min="32" max="32" width="9.875" style="4" bestFit="1" customWidth="1"/>
    <col min="33" max="33" width="9.125" style="4" bestFit="1" customWidth="1"/>
    <col min="34" max="16384" width="9.125" style="4"/>
  </cols>
  <sheetData>
    <row r="1" spans="1:19">
      <c r="A1" s="1117" t="s">
        <v>156</v>
      </c>
      <c r="B1" s="21" t="s">
        <v>384</v>
      </c>
    </row>
    <row r="2" spans="1:19" ht="14.45">
      <c r="A2" s="1101" t="s">
        <v>385</v>
      </c>
      <c r="B2" s="21"/>
    </row>
    <row r="3" spans="1:19">
      <c r="A3" s="5"/>
      <c r="B3" s="21"/>
    </row>
    <row r="4" spans="1:19" ht="14.45" thickBot="1">
      <c r="A4" s="13"/>
      <c r="B4" s="222"/>
      <c r="C4" s="13"/>
      <c r="D4" s="57"/>
      <c r="E4" s="57"/>
      <c r="F4" s="57"/>
      <c r="G4" s="57"/>
    </row>
    <row r="5" spans="1:19" ht="15" customHeight="1">
      <c r="A5" s="1347" t="s">
        <v>386</v>
      </c>
      <c r="B5" s="1348"/>
      <c r="C5" s="1348"/>
      <c r="D5" s="1348"/>
      <c r="E5" s="1348"/>
      <c r="F5" s="1348"/>
      <c r="G5" s="1349"/>
      <c r="H5" s="218"/>
      <c r="I5" s="218"/>
      <c r="J5" s="217"/>
    </row>
    <row r="6" spans="1:19" ht="12.75" customHeight="1">
      <c r="A6" s="1350"/>
      <c r="B6" s="1351"/>
      <c r="C6" s="1351"/>
      <c r="D6" s="1351"/>
      <c r="E6" s="1351"/>
      <c r="F6" s="1351"/>
      <c r="G6" s="1352"/>
      <c r="H6" s="218"/>
      <c r="I6" s="218"/>
      <c r="J6" s="217"/>
    </row>
    <row r="7" spans="1:19" ht="12.75" customHeight="1">
      <c r="A7" s="1350"/>
      <c r="B7" s="1351"/>
      <c r="C7" s="1351"/>
      <c r="D7" s="1351"/>
      <c r="E7" s="1351"/>
      <c r="F7" s="1351"/>
      <c r="G7" s="1352"/>
      <c r="H7" s="218"/>
      <c r="I7" s="218"/>
      <c r="J7" s="217"/>
    </row>
    <row r="8" spans="1:19" ht="19.5" customHeight="1" thickBot="1">
      <c r="A8" s="1353"/>
      <c r="B8" s="1354"/>
      <c r="C8" s="1354"/>
      <c r="D8" s="1354"/>
      <c r="E8" s="1354"/>
      <c r="F8" s="1354"/>
      <c r="G8" s="1355"/>
      <c r="H8" s="218"/>
      <c r="I8" s="218"/>
    </row>
    <row r="9" spans="1:19" ht="19.5" customHeight="1">
      <c r="A9" s="1265"/>
      <c r="B9" s="1265"/>
      <c r="C9" s="1265"/>
      <c r="D9" s="1265"/>
      <c r="E9" s="1265"/>
      <c r="F9" s="1265"/>
      <c r="G9" s="1265"/>
      <c r="H9" s="218"/>
      <c r="I9" s="218"/>
    </row>
    <row r="10" spans="1:19" ht="39" customHeight="1">
      <c r="A10" s="1265"/>
      <c r="B10" s="1265"/>
      <c r="C10" s="1265"/>
      <c r="D10" s="1265"/>
      <c r="E10" s="1265"/>
      <c r="F10" s="1265"/>
      <c r="G10" s="1265"/>
      <c r="H10" s="218"/>
      <c r="I10" s="218"/>
      <c r="O10" s="1102"/>
    </row>
    <row r="11" spans="1:19" ht="14.25" customHeight="1">
      <c r="A11" s="1265"/>
      <c r="B11" s="1265"/>
      <c r="C11" s="1266"/>
      <c r="D11" s="1265"/>
      <c r="E11" s="1265"/>
      <c r="F11" s="1265"/>
      <c r="G11" s="1265"/>
      <c r="H11" s="218"/>
      <c r="I11" s="218"/>
      <c r="O11" s="1102"/>
    </row>
    <row r="12" spans="1:19" ht="14.25" customHeight="1">
      <c r="A12" s="865" t="s">
        <v>259</v>
      </c>
      <c r="B12" s="1265"/>
      <c r="C12" s="1266"/>
      <c r="D12" s="1265"/>
      <c r="E12" s="1265"/>
      <c r="F12" s="1265"/>
      <c r="G12" s="1265"/>
      <c r="H12" s="218"/>
      <c r="I12" s="218"/>
      <c r="O12" s="1102"/>
    </row>
    <row r="13" spans="1:19" ht="14.25" customHeight="1" thickBot="1">
      <c r="A13" s="219" t="s">
        <v>387</v>
      </c>
      <c r="B13" s="1265"/>
      <c r="C13" s="810"/>
      <c r="D13" s="218"/>
      <c r="E13" s="218"/>
      <c r="F13" s="218"/>
      <c r="G13" s="218"/>
      <c r="H13" s="218"/>
      <c r="I13" s="218"/>
      <c r="O13" s="1103"/>
    </row>
    <row r="14" spans="1:19" ht="14.25" customHeight="1">
      <c r="A14" s="702"/>
      <c r="B14" s="701"/>
      <c r="C14" s="701"/>
      <c r="D14" s="1361" t="s">
        <v>163</v>
      </c>
      <c r="E14" s="1361"/>
      <c r="F14" s="1361"/>
      <c r="G14" s="1361"/>
      <c r="H14" s="1361"/>
      <c r="I14" s="1361"/>
      <c r="J14" s="1361"/>
      <c r="K14" s="1361"/>
      <c r="L14" s="1361"/>
      <c r="M14" s="1361"/>
      <c r="N14" s="1361"/>
      <c r="O14" s="1361"/>
      <c r="P14" s="1361"/>
      <c r="Q14" s="1361"/>
      <c r="R14" s="1362"/>
    </row>
    <row r="15" spans="1:19" ht="14.25" customHeight="1">
      <c r="A15" s="700"/>
      <c r="B15" s="672"/>
      <c r="C15" s="672"/>
      <c r="D15" s="673">
        <v>2004</v>
      </c>
      <c r="E15" s="673">
        <v>2005</v>
      </c>
      <c r="F15" s="673">
        <v>2006</v>
      </c>
      <c r="G15" s="673">
        <v>2007</v>
      </c>
      <c r="H15" s="673">
        <v>2008</v>
      </c>
      <c r="I15" s="673">
        <v>2009</v>
      </c>
      <c r="J15" s="673">
        <v>2010</v>
      </c>
      <c r="K15" s="673">
        <v>2011</v>
      </c>
      <c r="L15" s="673">
        <v>2012</v>
      </c>
      <c r="M15" s="673">
        <v>2013</v>
      </c>
      <c r="N15" s="673">
        <v>2014</v>
      </c>
      <c r="O15" s="673">
        <v>2015</v>
      </c>
      <c r="P15" s="673">
        <v>2016</v>
      </c>
      <c r="Q15" s="673">
        <v>2017</v>
      </c>
      <c r="R15" s="698">
        <v>2018</v>
      </c>
    </row>
    <row r="16" spans="1:19" ht="14.25" customHeight="1">
      <c r="A16" s="1358" t="s">
        <v>279</v>
      </c>
      <c r="B16" s="1356" t="s">
        <v>187</v>
      </c>
      <c r="C16" s="1356"/>
      <c r="D16" s="1104">
        <v>28</v>
      </c>
      <c r="E16" s="985">
        <v>25</v>
      </c>
      <c r="F16" s="985">
        <v>25</v>
      </c>
      <c r="G16" s="985">
        <v>20</v>
      </c>
      <c r="H16" s="985">
        <v>22</v>
      </c>
      <c r="I16" s="985">
        <v>23</v>
      </c>
      <c r="J16" s="985">
        <v>23</v>
      </c>
      <c r="K16" s="985">
        <v>21</v>
      </c>
      <c r="L16" s="985">
        <v>25</v>
      </c>
      <c r="M16" s="985">
        <v>25</v>
      </c>
      <c r="N16" s="985">
        <v>25</v>
      </c>
      <c r="O16" s="1105">
        <v>24</v>
      </c>
      <c r="P16" s="985">
        <v>29</v>
      </c>
      <c r="Q16" s="985" t="s">
        <v>185</v>
      </c>
      <c r="R16" s="1060">
        <v>33</v>
      </c>
      <c r="S16" s="1106"/>
    </row>
    <row r="17" spans="1:36" ht="14.25" customHeight="1">
      <c r="A17" s="1358"/>
      <c r="B17" s="1356" t="s">
        <v>188</v>
      </c>
      <c r="C17" s="1356"/>
      <c r="D17" s="1104">
        <v>13</v>
      </c>
      <c r="E17" s="985">
        <v>11</v>
      </c>
      <c r="F17" s="985">
        <v>14</v>
      </c>
      <c r="G17" s="985">
        <v>10</v>
      </c>
      <c r="H17" s="985">
        <v>10</v>
      </c>
      <c r="I17" s="985">
        <v>14</v>
      </c>
      <c r="J17" s="985">
        <v>10</v>
      </c>
      <c r="K17" s="985">
        <v>12</v>
      </c>
      <c r="L17" s="985">
        <v>12</v>
      </c>
      <c r="M17" s="985">
        <v>15</v>
      </c>
      <c r="N17" s="985">
        <v>14</v>
      </c>
      <c r="O17" s="1105">
        <v>14</v>
      </c>
      <c r="P17" s="985">
        <v>17</v>
      </c>
      <c r="Q17" s="985" t="s">
        <v>185</v>
      </c>
      <c r="R17" s="1060">
        <v>19</v>
      </c>
    </row>
    <row r="18" spans="1:36" ht="14.25" customHeight="1">
      <c r="A18" s="1358"/>
      <c r="B18" s="1357" t="s">
        <v>388</v>
      </c>
      <c r="C18" s="1357"/>
      <c r="D18" s="1107">
        <v>21</v>
      </c>
      <c r="E18" s="987">
        <v>18</v>
      </c>
      <c r="F18" s="987">
        <v>20</v>
      </c>
      <c r="G18" s="987">
        <v>15</v>
      </c>
      <c r="H18" s="987">
        <v>16</v>
      </c>
      <c r="I18" s="987">
        <v>19</v>
      </c>
      <c r="J18" s="987">
        <v>16</v>
      </c>
      <c r="K18" s="987">
        <v>16</v>
      </c>
      <c r="L18" s="987">
        <v>18</v>
      </c>
      <c r="M18" s="987">
        <v>20</v>
      </c>
      <c r="N18" s="987">
        <v>20</v>
      </c>
      <c r="O18" s="1108">
        <v>19</v>
      </c>
      <c r="P18" s="987">
        <v>23</v>
      </c>
      <c r="Q18" s="987" t="s">
        <v>185</v>
      </c>
      <c r="R18" s="1061">
        <v>25</v>
      </c>
    </row>
    <row r="19" spans="1:36" ht="14.25" customHeight="1">
      <c r="A19" s="1358" t="s">
        <v>389</v>
      </c>
      <c r="B19" s="1356" t="s">
        <v>187</v>
      </c>
      <c r="C19" s="1356"/>
      <c r="D19" s="1104">
        <v>20</v>
      </c>
      <c r="E19" s="985">
        <v>18</v>
      </c>
      <c r="F19" s="985">
        <v>20</v>
      </c>
      <c r="G19" s="985">
        <v>18</v>
      </c>
      <c r="H19" s="985">
        <v>17</v>
      </c>
      <c r="I19" s="985">
        <v>17</v>
      </c>
      <c r="J19" s="985">
        <v>16</v>
      </c>
      <c r="K19" s="985">
        <v>15</v>
      </c>
      <c r="L19" s="985">
        <v>17</v>
      </c>
      <c r="M19" s="985">
        <v>19</v>
      </c>
      <c r="N19" s="985">
        <v>17</v>
      </c>
      <c r="O19" s="1105">
        <v>17</v>
      </c>
      <c r="P19" s="985">
        <v>20</v>
      </c>
      <c r="Q19" s="985" t="s">
        <v>185</v>
      </c>
      <c r="R19" s="1060">
        <v>22</v>
      </c>
    </row>
    <row r="20" spans="1:36" ht="14.25" customHeight="1">
      <c r="A20" s="1358"/>
      <c r="B20" s="1356" t="s">
        <v>188</v>
      </c>
      <c r="C20" s="1356"/>
      <c r="D20" s="1104">
        <v>14</v>
      </c>
      <c r="E20" s="985">
        <v>15</v>
      </c>
      <c r="F20" s="985">
        <v>12</v>
      </c>
      <c r="G20" s="985">
        <v>10</v>
      </c>
      <c r="H20" s="985">
        <v>11</v>
      </c>
      <c r="I20" s="985">
        <v>13</v>
      </c>
      <c r="J20" s="985">
        <v>14</v>
      </c>
      <c r="K20" s="985">
        <v>9</v>
      </c>
      <c r="L20" s="985">
        <v>12</v>
      </c>
      <c r="M20" s="985">
        <v>14</v>
      </c>
      <c r="N20" s="985">
        <v>12</v>
      </c>
      <c r="O20" s="1105">
        <v>11</v>
      </c>
      <c r="P20" s="985">
        <v>14</v>
      </c>
      <c r="Q20" s="985" t="s">
        <v>185</v>
      </c>
      <c r="R20" s="1060">
        <v>17</v>
      </c>
    </row>
    <row r="21" spans="1:36" ht="14.25" customHeight="1">
      <c r="A21" s="1358"/>
      <c r="B21" s="1357" t="s">
        <v>388</v>
      </c>
      <c r="C21" s="1357"/>
      <c r="D21" s="1107">
        <v>17</v>
      </c>
      <c r="E21" s="987">
        <v>16</v>
      </c>
      <c r="F21" s="987">
        <v>16</v>
      </c>
      <c r="G21" s="987">
        <v>14</v>
      </c>
      <c r="H21" s="987">
        <v>14</v>
      </c>
      <c r="I21" s="987">
        <v>15</v>
      </c>
      <c r="J21" s="987">
        <v>15</v>
      </c>
      <c r="K21" s="987">
        <v>12</v>
      </c>
      <c r="L21" s="987">
        <v>14</v>
      </c>
      <c r="M21" s="987">
        <v>16</v>
      </c>
      <c r="N21" s="987">
        <v>15</v>
      </c>
      <c r="O21" s="1108">
        <v>14</v>
      </c>
      <c r="P21" s="987">
        <v>17</v>
      </c>
      <c r="Q21" s="987" t="s">
        <v>185</v>
      </c>
      <c r="R21" s="1061">
        <v>20</v>
      </c>
    </row>
    <row r="22" spans="1:36" ht="14.25" customHeight="1">
      <c r="A22" s="1358" t="s">
        <v>390</v>
      </c>
      <c r="B22" s="1356" t="s">
        <v>187</v>
      </c>
      <c r="C22" s="1356"/>
      <c r="D22" s="1104">
        <v>15</v>
      </c>
      <c r="E22" s="985">
        <v>13</v>
      </c>
      <c r="F22" s="985">
        <v>13</v>
      </c>
      <c r="G22" s="985">
        <v>15</v>
      </c>
      <c r="H22" s="985">
        <v>12</v>
      </c>
      <c r="I22" s="985">
        <v>14</v>
      </c>
      <c r="J22" s="985">
        <v>13</v>
      </c>
      <c r="K22" s="985">
        <v>14</v>
      </c>
      <c r="L22" s="985">
        <v>13</v>
      </c>
      <c r="M22" s="985">
        <v>15</v>
      </c>
      <c r="N22" s="985">
        <v>13</v>
      </c>
      <c r="O22" s="1105">
        <v>13</v>
      </c>
      <c r="P22" s="985">
        <v>17</v>
      </c>
      <c r="Q22" s="985" t="s">
        <v>185</v>
      </c>
      <c r="R22" s="1060">
        <v>16</v>
      </c>
      <c r="S22" s="1106"/>
    </row>
    <row r="23" spans="1:36" ht="14.25" customHeight="1">
      <c r="A23" s="1358"/>
      <c r="B23" s="1356" t="s">
        <v>188</v>
      </c>
      <c r="C23" s="1356"/>
      <c r="D23" s="1104">
        <v>10</v>
      </c>
      <c r="E23" s="985">
        <v>9</v>
      </c>
      <c r="F23" s="985">
        <v>9</v>
      </c>
      <c r="G23" s="985">
        <v>8</v>
      </c>
      <c r="H23" s="985">
        <v>9</v>
      </c>
      <c r="I23" s="985">
        <v>10</v>
      </c>
      <c r="J23" s="985">
        <v>10</v>
      </c>
      <c r="K23" s="985">
        <v>10</v>
      </c>
      <c r="L23" s="985">
        <v>9</v>
      </c>
      <c r="M23" s="985">
        <v>11</v>
      </c>
      <c r="N23" s="985">
        <v>10</v>
      </c>
      <c r="O23" s="1105">
        <v>9</v>
      </c>
      <c r="P23" s="985">
        <v>12</v>
      </c>
      <c r="Q23" s="985" t="s">
        <v>185</v>
      </c>
      <c r="R23" s="1060">
        <v>12</v>
      </c>
    </row>
    <row r="24" spans="1:36" ht="14.25" customHeight="1">
      <c r="A24" s="1358"/>
      <c r="B24" s="1357" t="s">
        <v>388</v>
      </c>
      <c r="C24" s="1357"/>
      <c r="D24" s="1107">
        <v>13</v>
      </c>
      <c r="E24" s="987">
        <v>11</v>
      </c>
      <c r="F24" s="987">
        <v>11</v>
      </c>
      <c r="G24" s="987">
        <v>12</v>
      </c>
      <c r="H24" s="987">
        <v>11</v>
      </c>
      <c r="I24" s="987">
        <v>12</v>
      </c>
      <c r="J24" s="987">
        <v>11</v>
      </c>
      <c r="K24" s="987">
        <v>12</v>
      </c>
      <c r="L24" s="987">
        <v>11</v>
      </c>
      <c r="M24" s="987">
        <v>13</v>
      </c>
      <c r="N24" s="987">
        <v>11</v>
      </c>
      <c r="O24" s="1108">
        <v>11</v>
      </c>
      <c r="P24" s="987">
        <v>14</v>
      </c>
      <c r="Q24" s="987" t="s">
        <v>185</v>
      </c>
      <c r="R24" s="1061">
        <v>14</v>
      </c>
    </row>
    <row r="25" spans="1:36" ht="14.25" customHeight="1">
      <c r="A25" s="1358" t="s">
        <v>283</v>
      </c>
      <c r="B25" s="1356" t="s">
        <v>187</v>
      </c>
      <c r="C25" s="1356"/>
      <c r="D25" s="1104">
        <v>10</v>
      </c>
      <c r="E25" s="985">
        <v>11</v>
      </c>
      <c r="F25" s="985">
        <v>11</v>
      </c>
      <c r="G25" s="985">
        <v>7</v>
      </c>
      <c r="H25" s="985">
        <v>8</v>
      </c>
      <c r="I25" s="985">
        <v>10</v>
      </c>
      <c r="J25" s="985">
        <v>10</v>
      </c>
      <c r="K25" s="985">
        <v>8</v>
      </c>
      <c r="L25" s="985">
        <v>9</v>
      </c>
      <c r="M25" s="985">
        <v>8</v>
      </c>
      <c r="N25" s="985">
        <v>9</v>
      </c>
      <c r="O25" s="1105">
        <v>9</v>
      </c>
      <c r="P25" s="985">
        <v>10</v>
      </c>
      <c r="Q25" s="985" t="s">
        <v>185</v>
      </c>
      <c r="R25" s="1060">
        <v>11</v>
      </c>
    </row>
    <row r="26" spans="1:36" ht="14.25" customHeight="1">
      <c r="A26" s="1358"/>
      <c r="B26" s="1356" t="s">
        <v>188</v>
      </c>
      <c r="C26" s="1356"/>
      <c r="D26" s="1104">
        <v>7</v>
      </c>
      <c r="E26" s="985">
        <v>8</v>
      </c>
      <c r="F26" s="985">
        <v>7</v>
      </c>
      <c r="G26" s="985">
        <v>6</v>
      </c>
      <c r="H26" s="985">
        <v>6</v>
      </c>
      <c r="I26" s="985">
        <v>7</v>
      </c>
      <c r="J26" s="985">
        <v>6</v>
      </c>
      <c r="K26" s="985">
        <v>6</v>
      </c>
      <c r="L26" s="985">
        <v>5</v>
      </c>
      <c r="M26" s="985">
        <v>7</v>
      </c>
      <c r="N26" s="985">
        <v>5</v>
      </c>
      <c r="O26" s="1105">
        <v>5</v>
      </c>
      <c r="P26" s="985">
        <v>7</v>
      </c>
      <c r="Q26" s="985" t="s">
        <v>185</v>
      </c>
      <c r="R26" s="1060">
        <v>7</v>
      </c>
    </row>
    <row r="27" spans="1:36" ht="14.25" customHeight="1">
      <c r="A27" s="1358"/>
      <c r="B27" s="1356" t="s">
        <v>388</v>
      </c>
      <c r="C27" s="1356"/>
      <c r="D27" s="1104">
        <v>9</v>
      </c>
      <c r="E27" s="985">
        <v>10</v>
      </c>
      <c r="F27" s="985">
        <v>9</v>
      </c>
      <c r="G27" s="985">
        <v>7</v>
      </c>
      <c r="H27" s="985">
        <v>7</v>
      </c>
      <c r="I27" s="985">
        <v>8</v>
      </c>
      <c r="J27" s="985">
        <v>8</v>
      </c>
      <c r="K27" s="985">
        <v>7</v>
      </c>
      <c r="L27" s="985">
        <v>7</v>
      </c>
      <c r="M27" s="985">
        <v>7</v>
      </c>
      <c r="N27" s="985">
        <v>7</v>
      </c>
      <c r="O27" s="1105">
        <v>7</v>
      </c>
      <c r="P27" s="985">
        <v>9</v>
      </c>
      <c r="Q27" s="985" t="s">
        <v>185</v>
      </c>
      <c r="R27" s="1060">
        <v>9</v>
      </c>
    </row>
    <row r="28" spans="1:36" ht="14.25" customHeight="1">
      <c r="A28" s="1109"/>
      <c r="B28" s="672"/>
      <c r="C28" s="672"/>
      <c r="D28" s="1359" t="s">
        <v>391</v>
      </c>
      <c r="E28" s="1359"/>
      <c r="F28" s="1359"/>
      <c r="G28" s="1359"/>
      <c r="H28" s="1359"/>
      <c r="I28" s="1359"/>
      <c r="J28" s="1359"/>
      <c r="K28" s="1359"/>
      <c r="L28" s="1359"/>
      <c r="M28" s="1359"/>
      <c r="N28" s="1359"/>
      <c r="O28" s="1359"/>
      <c r="P28" s="1359"/>
      <c r="Q28" s="1359"/>
      <c r="R28" s="1360"/>
    </row>
    <row r="29" spans="1:36" ht="14.25" customHeight="1">
      <c r="A29" s="1109"/>
      <c r="B29" s="672"/>
      <c r="C29" s="945"/>
      <c r="D29" s="673">
        <v>2004</v>
      </c>
      <c r="E29" s="673">
        <v>2005</v>
      </c>
      <c r="F29" s="673">
        <v>2006</v>
      </c>
      <c r="G29" s="673">
        <v>2007</v>
      </c>
      <c r="H29" s="673">
        <v>2008</v>
      </c>
      <c r="I29" s="673">
        <v>2009</v>
      </c>
      <c r="J29" s="673">
        <v>2010</v>
      </c>
      <c r="K29" s="673">
        <v>2011</v>
      </c>
      <c r="L29" s="673">
        <v>2012</v>
      </c>
      <c r="M29" s="673">
        <v>2013</v>
      </c>
      <c r="N29" s="673">
        <v>2014</v>
      </c>
      <c r="O29" s="673">
        <v>2015</v>
      </c>
      <c r="P29" s="673">
        <v>2016</v>
      </c>
      <c r="Q29" s="673">
        <v>2017</v>
      </c>
      <c r="R29" s="698">
        <v>2018</v>
      </c>
    </row>
    <row r="30" spans="1:36" ht="14.25" customHeight="1">
      <c r="A30" s="1358" t="s">
        <v>279</v>
      </c>
      <c r="B30" s="1356" t="s">
        <v>187</v>
      </c>
      <c r="C30" s="1110" t="s">
        <v>392</v>
      </c>
      <c r="D30" s="1013">
        <v>2.5</v>
      </c>
      <c r="E30" s="1013">
        <v>3.6000000000000014</v>
      </c>
      <c r="F30" s="1013">
        <v>3.6000000000000014</v>
      </c>
      <c r="G30" s="1013">
        <v>2.8000000000000007</v>
      </c>
      <c r="H30" s="1013">
        <v>2.3000000000000007</v>
      </c>
      <c r="I30" s="1013">
        <v>2.5</v>
      </c>
      <c r="J30" s="1013">
        <v>3.1999999999999993</v>
      </c>
      <c r="K30" s="1013">
        <v>3</v>
      </c>
      <c r="L30" s="1013">
        <v>3.3000000000000007</v>
      </c>
      <c r="M30" s="1013">
        <v>3.3000000000000007</v>
      </c>
      <c r="N30" s="1013">
        <v>3.1999999999999993</v>
      </c>
      <c r="O30" s="1111">
        <v>3.1999999999999993</v>
      </c>
      <c r="P30" s="1013">
        <v>3.3000000000000007</v>
      </c>
      <c r="Q30" s="1013" t="s">
        <v>185</v>
      </c>
      <c r="R30" s="1014">
        <v>2.8999999999999986</v>
      </c>
      <c r="S30" s="324"/>
      <c r="T30" s="324"/>
      <c r="U30" s="324"/>
      <c r="V30" s="324"/>
      <c r="W30" s="324"/>
      <c r="X30" s="324"/>
      <c r="Y30" s="324"/>
      <c r="Z30" s="324"/>
      <c r="AA30" s="324"/>
      <c r="AB30" s="324"/>
      <c r="AC30" s="324"/>
      <c r="AD30" s="324"/>
      <c r="AE30" s="324"/>
      <c r="AF30" s="324"/>
      <c r="AG30" s="324"/>
      <c r="AH30" s="1112"/>
      <c r="AI30" s="1112"/>
      <c r="AJ30" s="1112"/>
    </row>
    <row r="31" spans="1:36" ht="14.25" customHeight="1">
      <c r="A31" s="1358"/>
      <c r="B31" s="1357"/>
      <c r="C31" s="1113" t="s">
        <v>393</v>
      </c>
      <c r="D31" s="1016">
        <v>2.8000000000000007</v>
      </c>
      <c r="E31" s="1016">
        <v>3.3999999999999986</v>
      </c>
      <c r="F31" s="1016">
        <v>3.6000000000000014</v>
      </c>
      <c r="G31" s="1016">
        <v>3.6000000000000014</v>
      </c>
      <c r="H31" s="1016">
        <v>2.6999999999999993</v>
      </c>
      <c r="I31" s="1016">
        <v>2.8999999999999986</v>
      </c>
      <c r="J31" s="1016">
        <v>2.3000000000000007</v>
      </c>
      <c r="K31" s="1016">
        <v>2.6000000000000014</v>
      </c>
      <c r="L31" s="1016">
        <v>2.6000000000000014</v>
      </c>
      <c r="M31" s="1016">
        <v>2.5</v>
      </c>
      <c r="N31" s="1016">
        <v>3.1000000000000014</v>
      </c>
      <c r="O31" s="1114">
        <v>2.8999999999999986</v>
      </c>
      <c r="P31" s="1016">
        <v>3.2999999999999972</v>
      </c>
      <c r="Q31" s="1016" t="s">
        <v>185</v>
      </c>
      <c r="R31" s="1017">
        <v>2.2999999999999972</v>
      </c>
      <c r="S31" s="324"/>
      <c r="T31" s="324"/>
      <c r="U31" s="324"/>
      <c r="V31" s="324"/>
      <c r="W31" s="324"/>
      <c r="X31" s="324"/>
      <c r="Y31" s="324"/>
      <c r="Z31" s="324"/>
      <c r="AA31" s="324"/>
      <c r="AB31" s="324"/>
      <c r="AC31" s="324"/>
      <c r="AD31" s="324"/>
      <c r="AE31" s="324"/>
      <c r="AF31" s="324"/>
      <c r="AG31" s="324"/>
      <c r="AH31" s="1112"/>
      <c r="AI31" s="1112"/>
      <c r="AJ31" s="1112"/>
    </row>
    <row r="32" spans="1:36" ht="14.25" customHeight="1">
      <c r="A32" s="1358"/>
      <c r="B32" s="1356" t="s">
        <v>188</v>
      </c>
      <c r="C32" s="1110" t="s">
        <v>392</v>
      </c>
      <c r="D32" s="1013">
        <v>1.8000000000000007</v>
      </c>
      <c r="E32" s="1013">
        <v>2.5999999999999996</v>
      </c>
      <c r="F32" s="1013">
        <v>2.8000000000000007</v>
      </c>
      <c r="G32" s="1013">
        <v>2.9000000000000004</v>
      </c>
      <c r="H32" s="1013">
        <v>1.6999999999999993</v>
      </c>
      <c r="I32" s="1013">
        <v>2.3000000000000007</v>
      </c>
      <c r="J32" s="1013">
        <v>2.7</v>
      </c>
      <c r="K32" s="1013">
        <v>2.8000000000000007</v>
      </c>
      <c r="L32" s="1013">
        <v>2.1999999999999993</v>
      </c>
      <c r="M32" s="1013">
        <v>2.5</v>
      </c>
      <c r="N32" s="1013">
        <v>2.5</v>
      </c>
      <c r="O32" s="1111">
        <v>3</v>
      </c>
      <c r="P32" s="1013">
        <v>3.5</v>
      </c>
      <c r="Q32" s="1013" t="s">
        <v>185</v>
      </c>
      <c r="R32" s="1014">
        <v>2.8999999999999986</v>
      </c>
      <c r="S32" s="324"/>
      <c r="T32" s="324"/>
      <c r="U32" s="324"/>
      <c r="V32" s="324"/>
      <c r="W32" s="324"/>
      <c r="X32" s="324"/>
      <c r="Y32" s="324"/>
      <c r="Z32" s="324"/>
      <c r="AA32" s="324"/>
      <c r="AB32" s="324"/>
      <c r="AC32" s="324"/>
      <c r="AD32" s="324"/>
      <c r="AE32" s="324"/>
      <c r="AF32" s="324"/>
      <c r="AG32" s="324"/>
      <c r="AH32" s="1112"/>
      <c r="AI32" s="1112"/>
      <c r="AJ32" s="1112"/>
    </row>
    <row r="33" spans="1:36" ht="14.25" customHeight="1">
      <c r="A33" s="1358"/>
      <c r="B33" s="1357"/>
      <c r="C33" s="1113" t="s">
        <v>393</v>
      </c>
      <c r="D33" s="1016">
        <v>2.8000000000000007</v>
      </c>
      <c r="E33" s="1016">
        <v>3</v>
      </c>
      <c r="F33" s="1016">
        <v>3.6000000000000014</v>
      </c>
      <c r="G33" s="1016">
        <v>2.9000000000000004</v>
      </c>
      <c r="H33" s="1016">
        <v>2.5</v>
      </c>
      <c r="I33" s="1016">
        <v>3</v>
      </c>
      <c r="J33" s="1016">
        <v>1.6999999999999993</v>
      </c>
      <c r="K33" s="1016">
        <v>2.4000000000000004</v>
      </c>
      <c r="L33" s="1016">
        <v>3</v>
      </c>
      <c r="M33" s="1016">
        <v>3.1000000000000014</v>
      </c>
      <c r="N33" s="1016">
        <v>3.3000000000000007</v>
      </c>
      <c r="O33" s="1114">
        <v>2.8000000000000007</v>
      </c>
      <c r="P33" s="1016">
        <v>3</v>
      </c>
      <c r="Q33" s="1016" t="s">
        <v>185</v>
      </c>
      <c r="R33" s="1017">
        <v>2.3000000000000007</v>
      </c>
      <c r="S33" s="324"/>
      <c r="T33" s="324"/>
      <c r="U33" s="324"/>
      <c r="V33" s="324"/>
      <c r="W33" s="324"/>
      <c r="X33" s="324"/>
      <c r="Y33" s="324"/>
      <c r="Z33" s="324"/>
      <c r="AA33" s="324"/>
      <c r="AB33" s="324"/>
      <c r="AC33" s="324"/>
      <c r="AD33" s="324"/>
      <c r="AE33" s="324"/>
      <c r="AF33" s="324"/>
      <c r="AG33" s="324"/>
      <c r="AH33" s="1112"/>
      <c r="AI33" s="1112"/>
      <c r="AJ33" s="1112"/>
    </row>
    <row r="34" spans="1:36" ht="14.25" customHeight="1">
      <c r="A34" s="1358"/>
      <c r="B34" s="1356" t="s">
        <v>388</v>
      </c>
      <c r="C34" s="1110" t="s">
        <v>392</v>
      </c>
      <c r="D34" s="1013">
        <v>2.1000000000000014</v>
      </c>
      <c r="E34" s="1013">
        <v>2.4000000000000004</v>
      </c>
      <c r="F34" s="1013">
        <v>2.8000000000000007</v>
      </c>
      <c r="G34" s="1013">
        <v>2</v>
      </c>
      <c r="H34" s="1013">
        <v>1.5</v>
      </c>
      <c r="I34" s="1013">
        <v>2.1999999999999993</v>
      </c>
      <c r="J34" s="1013">
        <v>1.9000000000000004</v>
      </c>
      <c r="K34" s="1013">
        <v>1.6999999999999993</v>
      </c>
      <c r="L34" s="1013">
        <v>1.6000000000000014</v>
      </c>
      <c r="M34" s="1013">
        <v>2.1999999999999993</v>
      </c>
      <c r="N34" s="1013">
        <v>2.6000000000000014</v>
      </c>
      <c r="O34" s="1111">
        <v>2.3999999999999986</v>
      </c>
      <c r="P34" s="1013">
        <v>2.6000000000000014</v>
      </c>
      <c r="Q34" s="1013" t="s">
        <v>185</v>
      </c>
      <c r="R34" s="1014">
        <v>1.3999999999999986</v>
      </c>
      <c r="S34" s="324"/>
      <c r="T34" s="324"/>
      <c r="U34" s="324"/>
      <c r="V34" s="324"/>
      <c r="W34" s="324"/>
      <c r="X34" s="324"/>
      <c r="Y34" s="324"/>
      <c r="Z34" s="324"/>
      <c r="AA34" s="324"/>
      <c r="AB34" s="324"/>
      <c r="AC34" s="324"/>
      <c r="AD34" s="324"/>
      <c r="AE34" s="324"/>
      <c r="AF34" s="324"/>
      <c r="AG34" s="324"/>
      <c r="AH34" s="1112"/>
      <c r="AI34" s="1112"/>
      <c r="AJ34" s="1112"/>
    </row>
    <row r="35" spans="1:36" ht="14.25" customHeight="1">
      <c r="A35" s="1365"/>
      <c r="B35" s="1357"/>
      <c r="C35" s="1113" t="s">
        <v>393</v>
      </c>
      <c r="D35" s="1016">
        <v>1.3999999999999986</v>
      </c>
      <c r="E35" s="1016">
        <v>2.1999999999999993</v>
      </c>
      <c r="F35" s="1016">
        <v>2</v>
      </c>
      <c r="G35" s="1016">
        <v>2.3999999999999986</v>
      </c>
      <c r="H35" s="1016">
        <v>1.8000000000000007</v>
      </c>
      <c r="I35" s="1016">
        <v>1.5</v>
      </c>
      <c r="J35" s="1016">
        <v>1.6999999999999993</v>
      </c>
      <c r="K35" s="1016">
        <v>2.1000000000000014</v>
      </c>
      <c r="L35" s="1016">
        <v>2.3999999999999986</v>
      </c>
      <c r="M35" s="1016">
        <v>1.8999999999999986</v>
      </c>
      <c r="N35" s="1016">
        <v>1.6999999999999993</v>
      </c>
      <c r="O35" s="1114">
        <v>1.8999999999999986</v>
      </c>
      <c r="P35" s="1016">
        <v>2</v>
      </c>
      <c r="Q35" s="1016" t="s">
        <v>185</v>
      </c>
      <c r="R35" s="1017">
        <v>2.3000000000000007</v>
      </c>
      <c r="S35" s="324"/>
      <c r="T35" s="324"/>
      <c r="U35" s="324"/>
      <c r="V35" s="324"/>
      <c r="W35" s="324"/>
      <c r="X35" s="324"/>
      <c r="Y35" s="324"/>
      <c r="Z35" s="324"/>
      <c r="AA35" s="324"/>
      <c r="AB35" s="324"/>
      <c r="AC35" s="324"/>
      <c r="AD35" s="324"/>
      <c r="AE35" s="324"/>
      <c r="AF35" s="324"/>
      <c r="AG35" s="324"/>
      <c r="AH35" s="1112"/>
      <c r="AI35" s="1112"/>
      <c r="AJ35" s="1112"/>
    </row>
    <row r="36" spans="1:36" ht="14.25" customHeight="1">
      <c r="A36" s="1358" t="s">
        <v>389</v>
      </c>
      <c r="B36" s="1356" t="s">
        <v>187</v>
      </c>
      <c r="C36" s="1110" t="s">
        <v>392</v>
      </c>
      <c r="D36" s="1013">
        <v>1.8999999999999986</v>
      </c>
      <c r="E36" s="1013">
        <v>2.6999999999999993</v>
      </c>
      <c r="F36" s="1013">
        <v>2.8999999999999986</v>
      </c>
      <c r="G36" s="1013">
        <v>2.5</v>
      </c>
      <c r="H36" s="1013">
        <v>2.1999999999999993</v>
      </c>
      <c r="I36" s="1013">
        <v>2.5</v>
      </c>
      <c r="J36" s="1013">
        <v>1.6999999999999993</v>
      </c>
      <c r="K36" s="1013">
        <v>1.6999999999999993</v>
      </c>
      <c r="L36" s="1013">
        <v>2</v>
      </c>
      <c r="M36" s="1013">
        <v>2.6000000000000014</v>
      </c>
      <c r="N36" s="1013">
        <v>1.9000000000000004</v>
      </c>
      <c r="O36" s="1111">
        <v>2.5999999999999996</v>
      </c>
      <c r="P36" s="1013">
        <v>2.1000000000000014</v>
      </c>
      <c r="Q36" s="1013" t="s">
        <v>185</v>
      </c>
      <c r="R36" s="1014">
        <v>1.6000000000000014</v>
      </c>
      <c r="S36" s="324"/>
      <c r="T36" s="324"/>
      <c r="U36" s="324"/>
      <c r="V36" s="324"/>
      <c r="W36" s="324"/>
      <c r="X36" s="324"/>
      <c r="Y36" s="324"/>
      <c r="Z36" s="324"/>
      <c r="AA36" s="324"/>
      <c r="AB36" s="324"/>
      <c r="AC36" s="324"/>
      <c r="AD36" s="324"/>
      <c r="AE36" s="324"/>
      <c r="AF36" s="324"/>
      <c r="AG36" s="324"/>
      <c r="AH36" s="1112"/>
      <c r="AI36" s="1112"/>
      <c r="AJ36" s="1112"/>
    </row>
    <row r="37" spans="1:36" ht="14.25" customHeight="1">
      <c r="A37" s="1358"/>
      <c r="B37" s="1357"/>
      <c r="C37" s="1113" t="s">
        <v>393</v>
      </c>
      <c r="D37" s="1016">
        <v>2</v>
      </c>
      <c r="E37" s="1016">
        <v>2.6000000000000014</v>
      </c>
      <c r="F37" s="1016">
        <v>2.6000000000000014</v>
      </c>
      <c r="G37" s="1016">
        <v>3.1000000000000014</v>
      </c>
      <c r="H37" s="1016">
        <v>1.6999999999999993</v>
      </c>
      <c r="I37" s="1016">
        <v>1.6999999999999993</v>
      </c>
      <c r="J37" s="1016">
        <v>2.3999999999999986</v>
      </c>
      <c r="K37" s="1016">
        <v>2.3999999999999986</v>
      </c>
      <c r="L37" s="1016">
        <v>2.3999999999999986</v>
      </c>
      <c r="M37" s="1016">
        <v>2.1000000000000014</v>
      </c>
      <c r="N37" s="1016">
        <v>2.8000000000000007</v>
      </c>
      <c r="O37" s="1114">
        <v>1.8999999999999986</v>
      </c>
      <c r="P37" s="1016">
        <v>2.8999999999999986</v>
      </c>
      <c r="Q37" s="1016" t="s">
        <v>185</v>
      </c>
      <c r="R37" s="1017">
        <v>2.3999999999999986</v>
      </c>
      <c r="S37" s="324"/>
      <c r="T37" s="324"/>
      <c r="U37" s="324"/>
      <c r="V37" s="324"/>
      <c r="W37" s="324"/>
      <c r="X37" s="324"/>
      <c r="Y37" s="324"/>
      <c r="Z37" s="324"/>
      <c r="AA37" s="324"/>
      <c r="AB37" s="324"/>
      <c r="AC37" s="324"/>
      <c r="AD37" s="324"/>
      <c r="AE37" s="324"/>
      <c r="AF37" s="324"/>
      <c r="AG37" s="324"/>
      <c r="AH37" s="1112"/>
      <c r="AI37" s="1112"/>
      <c r="AJ37" s="1112"/>
    </row>
    <row r="38" spans="1:36" ht="14.25" customHeight="1">
      <c r="A38" s="1358"/>
      <c r="B38" s="1356" t="s">
        <v>188</v>
      </c>
      <c r="C38" s="1110" t="s">
        <v>392</v>
      </c>
      <c r="D38" s="1013">
        <v>2.0999999999999996</v>
      </c>
      <c r="E38" s="1013">
        <v>2.9000000000000004</v>
      </c>
      <c r="F38" s="1013">
        <v>2.9000000000000004</v>
      </c>
      <c r="G38" s="1013">
        <v>2.0999999999999996</v>
      </c>
      <c r="H38" s="1013">
        <v>1.9000000000000004</v>
      </c>
      <c r="I38" s="1013">
        <v>2.5</v>
      </c>
      <c r="J38" s="1013">
        <v>2.1999999999999993</v>
      </c>
      <c r="K38" s="1013">
        <v>1.7000000000000002</v>
      </c>
      <c r="L38" s="1013">
        <v>2.3000000000000007</v>
      </c>
      <c r="M38" s="1013">
        <v>2.4000000000000004</v>
      </c>
      <c r="N38" s="1013">
        <v>2.3000000000000007</v>
      </c>
      <c r="O38" s="1111">
        <v>1.8000000000000007</v>
      </c>
      <c r="P38" s="1013">
        <v>2.5</v>
      </c>
      <c r="Q38" s="1013" t="s">
        <v>185</v>
      </c>
      <c r="R38" s="1014">
        <v>1.8000000000000007</v>
      </c>
      <c r="S38" s="324"/>
      <c r="T38" s="324"/>
      <c r="U38" s="324"/>
      <c r="V38" s="324"/>
      <c r="W38" s="324"/>
      <c r="X38" s="324"/>
      <c r="Y38" s="324"/>
      <c r="Z38" s="324"/>
      <c r="AA38" s="324"/>
      <c r="AB38" s="324"/>
      <c r="AC38" s="324"/>
      <c r="AD38" s="324"/>
      <c r="AE38" s="324"/>
      <c r="AF38" s="324"/>
      <c r="AG38" s="324"/>
      <c r="AH38" s="1112"/>
      <c r="AI38" s="1112"/>
      <c r="AJ38" s="1112"/>
    </row>
    <row r="39" spans="1:36" ht="14.25" customHeight="1">
      <c r="A39" s="1358"/>
      <c r="B39" s="1357"/>
      <c r="C39" s="1113" t="s">
        <v>393</v>
      </c>
      <c r="D39" s="1016">
        <v>1.5</v>
      </c>
      <c r="E39" s="1016">
        <v>2.6999999999999993</v>
      </c>
      <c r="F39" s="1016">
        <v>2.0999999999999996</v>
      </c>
      <c r="G39" s="1016">
        <v>2.9000000000000004</v>
      </c>
      <c r="H39" s="1016">
        <v>1.8000000000000007</v>
      </c>
      <c r="I39" s="1016">
        <v>1.8000000000000007</v>
      </c>
      <c r="J39" s="1016">
        <v>2.3000000000000007</v>
      </c>
      <c r="K39" s="1016">
        <v>2.1999999999999993</v>
      </c>
      <c r="L39" s="1016">
        <v>2.0999999999999996</v>
      </c>
      <c r="M39" s="1016">
        <v>2.3000000000000007</v>
      </c>
      <c r="N39" s="1016">
        <v>2</v>
      </c>
      <c r="O39" s="1114">
        <v>2.4000000000000004</v>
      </c>
      <c r="P39" s="1016">
        <v>2.3999999999999986</v>
      </c>
      <c r="Q39" s="1016" t="s">
        <v>185</v>
      </c>
      <c r="R39" s="1017">
        <v>2.3000000000000007</v>
      </c>
      <c r="S39" s="324"/>
      <c r="T39" s="324"/>
      <c r="U39" s="324"/>
      <c r="V39" s="324"/>
      <c r="W39" s="324"/>
      <c r="X39" s="324"/>
      <c r="Y39" s="324"/>
      <c r="Z39" s="324"/>
      <c r="AA39" s="324"/>
      <c r="AB39" s="324"/>
      <c r="AC39" s="324"/>
      <c r="AD39" s="324"/>
      <c r="AE39" s="324"/>
      <c r="AF39" s="324"/>
      <c r="AG39" s="324"/>
      <c r="AH39" s="1112"/>
      <c r="AI39" s="1112"/>
      <c r="AJ39" s="1112"/>
    </row>
    <row r="40" spans="1:36" ht="14.25" customHeight="1">
      <c r="A40" s="1358"/>
      <c r="B40" s="1356" t="s">
        <v>388</v>
      </c>
      <c r="C40" s="1110" t="s">
        <v>392</v>
      </c>
      <c r="D40" s="1013">
        <v>1.5</v>
      </c>
      <c r="E40" s="1013">
        <v>1.5</v>
      </c>
      <c r="F40" s="1013">
        <v>2.1999999999999993</v>
      </c>
      <c r="G40" s="1013">
        <v>1.5999999999999996</v>
      </c>
      <c r="H40" s="1013">
        <v>1.5</v>
      </c>
      <c r="I40" s="1013">
        <v>1.9000000000000004</v>
      </c>
      <c r="J40" s="1013">
        <v>1.3000000000000007</v>
      </c>
      <c r="K40" s="1013">
        <v>1.1999999999999993</v>
      </c>
      <c r="L40" s="1013">
        <v>1.0999999999999996</v>
      </c>
      <c r="M40" s="1013">
        <v>1.3000000000000007</v>
      </c>
      <c r="N40" s="1013">
        <v>2</v>
      </c>
      <c r="O40" s="1111">
        <v>1.5999999999999996</v>
      </c>
      <c r="P40" s="1013">
        <v>1.5999999999999996</v>
      </c>
      <c r="Q40" s="1013" t="s">
        <v>185</v>
      </c>
      <c r="R40" s="1014">
        <v>1.6000000000000014</v>
      </c>
      <c r="S40" s="324"/>
      <c r="T40" s="324"/>
      <c r="U40" s="324"/>
      <c r="V40" s="324"/>
      <c r="W40" s="324"/>
      <c r="X40" s="324"/>
      <c r="Y40" s="324"/>
      <c r="Z40" s="324"/>
      <c r="AA40" s="324"/>
      <c r="AB40" s="324"/>
      <c r="AC40" s="324"/>
      <c r="AD40" s="324"/>
      <c r="AE40" s="324"/>
      <c r="AF40" s="324"/>
      <c r="AG40" s="324"/>
      <c r="AH40" s="1112"/>
      <c r="AI40" s="1112"/>
      <c r="AJ40" s="1112"/>
    </row>
    <row r="41" spans="1:36" ht="14.25" customHeight="1">
      <c r="A41" s="1365"/>
      <c r="B41" s="1357"/>
      <c r="C41" s="1113" t="s">
        <v>393</v>
      </c>
      <c r="D41" s="1016">
        <v>1.1000000000000014</v>
      </c>
      <c r="E41" s="1016">
        <v>2.3000000000000007</v>
      </c>
      <c r="F41" s="1016">
        <v>1.5</v>
      </c>
      <c r="G41" s="1016">
        <v>2.1000000000000014</v>
      </c>
      <c r="H41" s="1016">
        <v>1.0999999999999996</v>
      </c>
      <c r="I41" s="1016">
        <v>1.1000000000000014</v>
      </c>
      <c r="J41" s="1016">
        <v>1.6999999999999993</v>
      </c>
      <c r="K41" s="1016">
        <v>1.6999999999999993</v>
      </c>
      <c r="L41" s="1016">
        <v>2</v>
      </c>
      <c r="M41" s="1016">
        <v>2</v>
      </c>
      <c r="N41" s="1016">
        <v>1.1999999999999993</v>
      </c>
      <c r="O41" s="1114">
        <v>1.5</v>
      </c>
      <c r="P41" s="1016">
        <v>1.8999999999999986</v>
      </c>
      <c r="Q41" s="1016" t="s">
        <v>185</v>
      </c>
      <c r="R41" s="1017">
        <v>1.1999999999999993</v>
      </c>
      <c r="S41" s="324"/>
      <c r="T41" s="324"/>
      <c r="U41" s="324"/>
      <c r="V41" s="324"/>
      <c r="W41" s="324"/>
      <c r="X41" s="324"/>
      <c r="Y41" s="324"/>
      <c r="Z41" s="324"/>
      <c r="AA41" s="324"/>
      <c r="AB41" s="324"/>
      <c r="AC41" s="324"/>
      <c r="AD41" s="324"/>
      <c r="AE41" s="324"/>
      <c r="AF41" s="324"/>
      <c r="AG41" s="324"/>
      <c r="AH41" s="1112"/>
      <c r="AI41" s="1112"/>
      <c r="AJ41" s="1112"/>
    </row>
    <row r="42" spans="1:36" ht="14.25" customHeight="1">
      <c r="A42" s="1358" t="s">
        <v>390</v>
      </c>
      <c r="B42" s="1356" t="s">
        <v>187</v>
      </c>
      <c r="C42" s="1110" t="s">
        <v>392</v>
      </c>
      <c r="D42" s="1013">
        <v>1.5</v>
      </c>
      <c r="E42" s="1013">
        <v>2.3000000000000007</v>
      </c>
      <c r="F42" s="1013">
        <v>1.5999999999999996</v>
      </c>
      <c r="G42" s="1013">
        <v>2.3000000000000007</v>
      </c>
      <c r="H42" s="1013">
        <v>0.90000000000000036</v>
      </c>
      <c r="I42" s="1013">
        <v>1.5999999999999996</v>
      </c>
      <c r="J42" s="1013">
        <v>1.5</v>
      </c>
      <c r="K42" s="1013">
        <v>1.8000000000000007</v>
      </c>
      <c r="L42" s="1013">
        <v>1.4000000000000004</v>
      </c>
      <c r="M42" s="1013">
        <v>1.8000000000000007</v>
      </c>
      <c r="N42" s="1013">
        <v>1.1999999999999993</v>
      </c>
      <c r="O42" s="1111">
        <v>1.9000000000000004</v>
      </c>
      <c r="P42" s="1013">
        <v>1.5999999999999996</v>
      </c>
      <c r="Q42" s="1013" t="s">
        <v>185</v>
      </c>
      <c r="R42" s="1014">
        <v>1.1999999999999993</v>
      </c>
      <c r="S42" s="324"/>
      <c r="T42" s="324"/>
      <c r="U42" s="324"/>
      <c r="V42" s="324"/>
      <c r="W42" s="324"/>
      <c r="X42" s="324"/>
      <c r="Y42" s="324"/>
      <c r="Z42" s="324"/>
      <c r="AA42" s="324"/>
      <c r="AB42" s="324"/>
      <c r="AC42" s="324"/>
      <c r="AD42" s="324"/>
      <c r="AE42" s="324"/>
      <c r="AF42" s="324"/>
      <c r="AG42" s="324"/>
      <c r="AH42" s="1112"/>
      <c r="AI42" s="1112"/>
      <c r="AJ42" s="1112"/>
    </row>
    <row r="43" spans="1:36" ht="15" customHeight="1">
      <c r="A43" s="1358"/>
      <c r="B43" s="1357"/>
      <c r="C43" s="1113" t="s">
        <v>393</v>
      </c>
      <c r="D43" s="1016">
        <v>1.3999999999999986</v>
      </c>
      <c r="E43" s="1016">
        <v>1.5</v>
      </c>
      <c r="F43" s="1016">
        <v>2.3000000000000007</v>
      </c>
      <c r="G43" s="1016">
        <v>1.8999999999999986</v>
      </c>
      <c r="H43" s="1016">
        <v>1.8000000000000007</v>
      </c>
      <c r="I43" s="1016">
        <v>1.3000000000000007</v>
      </c>
      <c r="J43" s="1016">
        <v>1.5</v>
      </c>
      <c r="K43" s="1016">
        <v>1.3000000000000007</v>
      </c>
      <c r="L43" s="1016">
        <v>1.6999999999999993</v>
      </c>
      <c r="M43" s="1016">
        <v>1.3000000000000007</v>
      </c>
      <c r="N43" s="1016">
        <v>1.9000000000000004</v>
      </c>
      <c r="O43" s="1114">
        <v>1.1999999999999993</v>
      </c>
      <c r="P43" s="1016">
        <v>1.8999999999999986</v>
      </c>
      <c r="Q43" s="1016" t="s">
        <v>185</v>
      </c>
      <c r="R43" s="1017">
        <v>1.3000000000000007</v>
      </c>
      <c r="S43" s="324"/>
      <c r="T43" s="324"/>
      <c r="U43" s="324"/>
      <c r="V43" s="324"/>
      <c r="W43" s="324"/>
      <c r="X43" s="324"/>
      <c r="Y43" s="324"/>
      <c r="Z43" s="324"/>
      <c r="AA43" s="324"/>
      <c r="AB43" s="324"/>
      <c r="AC43" s="324"/>
      <c r="AD43" s="324"/>
      <c r="AE43" s="324"/>
      <c r="AF43" s="324"/>
      <c r="AG43" s="324"/>
      <c r="AH43" s="1112"/>
      <c r="AI43" s="1112"/>
      <c r="AJ43" s="1112"/>
    </row>
    <row r="44" spans="1:36" ht="15" customHeight="1">
      <c r="A44" s="1358"/>
      <c r="B44" s="1356" t="s">
        <v>188</v>
      </c>
      <c r="C44" s="1110" t="s">
        <v>392</v>
      </c>
      <c r="D44" s="1013">
        <v>1</v>
      </c>
      <c r="E44" s="1013">
        <v>1.7000000000000002</v>
      </c>
      <c r="F44" s="1013">
        <v>2.0999999999999996</v>
      </c>
      <c r="G44" s="1013">
        <v>1.5</v>
      </c>
      <c r="H44" s="1013">
        <v>1.7000000000000002</v>
      </c>
      <c r="I44" s="1013">
        <v>1.3000000000000007</v>
      </c>
      <c r="J44" s="1013">
        <v>1.5</v>
      </c>
      <c r="K44" s="1013">
        <v>1.6999999999999993</v>
      </c>
      <c r="L44" s="1013">
        <v>0.90000000000000036</v>
      </c>
      <c r="M44" s="1013">
        <v>1.5</v>
      </c>
      <c r="N44" s="1013">
        <v>2</v>
      </c>
      <c r="O44" s="1111">
        <v>1.9000000000000004</v>
      </c>
      <c r="P44" s="1013">
        <v>1.9000000000000004</v>
      </c>
      <c r="Q44" s="1013" t="s">
        <v>185</v>
      </c>
      <c r="R44" s="1014">
        <v>1.4000000000000004</v>
      </c>
      <c r="S44" s="324"/>
      <c r="T44" s="324"/>
      <c r="U44" s="324"/>
      <c r="V44" s="324"/>
      <c r="W44" s="324"/>
      <c r="X44" s="324"/>
      <c r="Y44" s="324"/>
      <c r="Z44" s="324"/>
      <c r="AA44" s="324"/>
      <c r="AB44" s="324"/>
      <c r="AC44" s="324"/>
      <c r="AD44" s="324"/>
      <c r="AE44" s="324"/>
      <c r="AF44" s="324"/>
      <c r="AG44" s="324"/>
      <c r="AH44" s="1112"/>
      <c r="AI44" s="1112"/>
      <c r="AJ44" s="1112"/>
    </row>
    <row r="45" spans="1:36" ht="14.25" customHeight="1">
      <c r="A45" s="1358"/>
      <c r="B45" s="1357"/>
      <c r="C45" s="1113" t="s">
        <v>393</v>
      </c>
      <c r="D45" s="1016">
        <v>1.6999999999999993</v>
      </c>
      <c r="E45" s="1016">
        <v>1.9000000000000004</v>
      </c>
      <c r="F45" s="1016">
        <v>1.4000000000000004</v>
      </c>
      <c r="G45" s="1016">
        <v>2.0999999999999996</v>
      </c>
      <c r="H45" s="1016">
        <v>0.90000000000000036</v>
      </c>
      <c r="I45" s="1016">
        <v>1.5</v>
      </c>
      <c r="J45" s="1016">
        <v>1.4000000000000004</v>
      </c>
      <c r="K45" s="1016">
        <v>1.1999999999999993</v>
      </c>
      <c r="L45" s="1016">
        <v>1.9000000000000004</v>
      </c>
      <c r="M45" s="1016">
        <v>1.5999999999999996</v>
      </c>
      <c r="N45" s="1016">
        <v>1</v>
      </c>
      <c r="O45" s="1114">
        <v>0.90000000000000036</v>
      </c>
      <c r="P45" s="1016">
        <v>1.4000000000000004</v>
      </c>
      <c r="Q45" s="1016" t="s">
        <v>185</v>
      </c>
      <c r="R45" s="1017">
        <v>1.0999999999999996</v>
      </c>
      <c r="S45" s="324"/>
      <c r="T45" s="324"/>
      <c r="U45" s="324"/>
      <c r="V45" s="324"/>
      <c r="W45" s="324"/>
      <c r="X45" s="324"/>
      <c r="Y45" s="324"/>
      <c r="Z45" s="324"/>
      <c r="AA45" s="324"/>
      <c r="AB45" s="324"/>
      <c r="AC45" s="324"/>
      <c r="AD45" s="324"/>
      <c r="AE45" s="324"/>
      <c r="AF45" s="324"/>
      <c r="AG45" s="324"/>
      <c r="AH45" s="1112"/>
      <c r="AI45" s="1112"/>
      <c r="AJ45" s="1112"/>
    </row>
    <row r="46" spans="1:36" ht="14.25" customHeight="1">
      <c r="A46" s="1358"/>
      <c r="B46" s="1356" t="s">
        <v>388</v>
      </c>
      <c r="C46" s="1110" t="s">
        <v>392</v>
      </c>
      <c r="D46" s="1013">
        <v>1.4000000000000004</v>
      </c>
      <c r="E46" s="1013">
        <v>1.5</v>
      </c>
      <c r="F46" s="1013">
        <v>1.3000000000000007</v>
      </c>
      <c r="G46" s="1013">
        <v>1.9000000000000004</v>
      </c>
      <c r="H46" s="1013">
        <v>1.4000000000000004</v>
      </c>
      <c r="I46" s="1013">
        <v>1.0999999999999996</v>
      </c>
      <c r="J46" s="1013">
        <v>0.59999999999999964</v>
      </c>
      <c r="K46" s="1013">
        <v>1.3000000000000007</v>
      </c>
      <c r="L46" s="1013">
        <v>0.80000000000000071</v>
      </c>
      <c r="M46" s="1013">
        <v>1.3000000000000007</v>
      </c>
      <c r="N46" s="1013">
        <v>0.69999999999999929</v>
      </c>
      <c r="O46" s="1111">
        <v>1.5</v>
      </c>
      <c r="P46" s="1013">
        <v>0.80000000000000071</v>
      </c>
      <c r="Q46" s="1013" t="s">
        <v>185</v>
      </c>
      <c r="R46" s="1014">
        <v>1</v>
      </c>
      <c r="S46" s="324"/>
      <c r="T46" s="324"/>
      <c r="U46" s="324"/>
      <c r="V46" s="324"/>
      <c r="W46" s="324"/>
      <c r="X46" s="324"/>
      <c r="Y46" s="324"/>
      <c r="Z46" s="324"/>
      <c r="AA46" s="324"/>
      <c r="AB46" s="324"/>
      <c r="AC46" s="324"/>
      <c r="AD46" s="324"/>
      <c r="AE46" s="324"/>
      <c r="AF46" s="324"/>
      <c r="AG46" s="324"/>
      <c r="AH46" s="1112"/>
      <c r="AI46" s="1112"/>
      <c r="AJ46" s="1112"/>
    </row>
    <row r="47" spans="1:36" ht="14.25" customHeight="1">
      <c r="A47" s="1365"/>
      <c r="B47" s="1357"/>
      <c r="C47" s="1113" t="s">
        <v>393</v>
      </c>
      <c r="D47" s="1016">
        <v>0.59999999999999964</v>
      </c>
      <c r="E47" s="1016">
        <v>1.1999999999999993</v>
      </c>
      <c r="F47" s="1016">
        <v>1.3000000000000007</v>
      </c>
      <c r="G47" s="1016">
        <v>0.90000000000000036</v>
      </c>
      <c r="H47" s="1016">
        <v>0.5</v>
      </c>
      <c r="I47" s="1016">
        <v>1</v>
      </c>
      <c r="J47" s="1016">
        <v>1.5</v>
      </c>
      <c r="K47" s="1016">
        <v>0.80000000000000071</v>
      </c>
      <c r="L47" s="1016">
        <v>1.3000000000000007</v>
      </c>
      <c r="M47" s="1016">
        <v>1</v>
      </c>
      <c r="N47" s="1016">
        <v>1.5</v>
      </c>
      <c r="O47" s="1114">
        <v>0.59999999999999964</v>
      </c>
      <c r="P47" s="1016">
        <v>1.5999999999999996</v>
      </c>
      <c r="Q47" s="1016" t="s">
        <v>185</v>
      </c>
      <c r="R47" s="1017">
        <v>0.80000000000000071</v>
      </c>
      <c r="S47" s="324"/>
      <c r="T47" s="324"/>
      <c r="U47" s="324"/>
      <c r="V47" s="324"/>
      <c r="W47" s="324"/>
      <c r="X47" s="324"/>
      <c r="Y47" s="324"/>
      <c r="Z47" s="324"/>
      <c r="AA47" s="324"/>
      <c r="AB47" s="324"/>
      <c r="AC47" s="324"/>
      <c r="AD47" s="324"/>
      <c r="AE47" s="324"/>
      <c r="AF47" s="324"/>
      <c r="AG47" s="324"/>
      <c r="AH47" s="1112"/>
      <c r="AI47" s="1112"/>
      <c r="AJ47" s="1112"/>
    </row>
    <row r="48" spans="1:36" ht="14.25" customHeight="1">
      <c r="A48" s="1358" t="s">
        <v>283</v>
      </c>
      <c r="B48" s="1356" t="s">
        <v>187</v>
      </c>
      <c r="C48" s="1110" t="s">
        <v>392</v>
      </c>
      <c r="D48" s="1013">
        <v>1.4000000000000004</v>
      </c>
      <c r="E48" s="1013">
        <v>2.3000000000000007</v>
      </c>
      <c r="F48" s="1013">
        <v>2</v>
      </c>
      <c r="G48" s="1013">
        <v>1.9000000000000004</v>
      </c>
      <c r="H48" s="1013">
        <v>1.4000000000000004</v>
      </c>
      <c r="I48" s="1013">
        <v>2</v>
      </c>
      <c r="J48" s="1013">
        <v>2</v>
      </c>
      <c r="K48" s="1013">
        <v>1.7999999999999998</v>
      </c>
      <c r="L48" s="1013">
        <v>1.7000000000000002</v>
      </c>
      <c r="M48" s="1013">
        <v>1.7999999999999998</v>
      </c>
      <c r="N48" s="1013">
        <v>1.7000000000000002</v>
      </c>
      <c r="O48" s="1111">
        <v>1.5999999999999996</v>
      </c>
      <c r="P48" s="1013">
        <v>1.6999999999999993</v>
      </c>
      <c r="Q48" s="1013" t="s">
        <v>185</v>
      </c>
      <c r="R48" s="1014">
        <v>1.5</v>
      </c>
      <c r="S48" s="324"/>
      <c r="T48" s="324"/>
      <c r="U48" s="324"/>
      <c r="V48" s="324"/>
      <c r="W48" s="324"/>
      <c r="X48" s="324"/>
      <c r="Y48" s="324"/>
      <c r="Z48" s="324"/>
      <c r="AA48" s="324"/>
      <c r="AB48" s="324"/>
      <c r="AC48" s="324"/>
      <c r="AD48" s="324"/>
      <c r="AE48" s="324"/>
      <c r="AF48" s="324"/>
      <c r="AG48" s="324"/>
      <c r="AH48" s="1112"/>
      <c r="AI48" s="1112"/>
      <c r="AJ48" s="1112"/>
    </row>
    <row r="49" spans="1:36" ht="14.25" customHeight="1">
      <c r="A49" s="1358"/>
      <c r="B49" s="1357"/>
      <c r="C49" s="1113" t="s">
        <v>393</v>
      </c>
      <c r="D49" s="1016">
        <v>1.6999999999999993</v>
      </c>
      <c r="E49" s="1016">
        <v>2.4000000000000004</v>
      </c>
      <c r="F49" s="1016">
        <v>2.5999999999999996</v>
      </c>
      <c r="G49" s="1016">
        <v>1.8000000000000007</v>
      </c>
      <c r="H49" s="1016">
        <v>1.4000000000000004</v>
      </c>
      <c r="I49" s="1016">
        <v>1.0999999999999996</v>
      </c>
      <c r="J49" s="1016">
        <v>1.0999999999999996</v>
      </c>
      <c r="K49" s="1016">
        <v>0.90000000000000036</v>
      </c>
      <c r="L49" s="1016">
        <v>1.1999999999999993</v>
      </c>
      <c r="M49" s="1016">
        <v>0.90000000000000036</v>
      </c>
      <c r="N49" s="1016">
        <v>1</v>
      </c>
      <c r="O49" s="1114">
        <v>1.1999999999999993</v>
      </c>
      <c r="P49" s="1016">
        <v>1.1999999999999993</v>
      </c>
      <c r="Q49" s="1016" t="s">
        <v>185</v>
      </c>
      <c r="R49" s="1017">
        <v>0.69999999999999929</v>
      </c>
      <c r="S49" s="324"/>
      <c r="T49" s="324"/>
      <c r="U49" s="324"/>
      <c r="V49" s="324"/>
      <c r="W49" s="324"/>
      <c r="X49" s="324"/>
      <c r="Y49" s="324"/>
      <c r="Z49" s="324"/>
      <c r="AA49" s="324"/>
      <c r="AB49" s="324"/>
      <c r="AC49" s="324"/>
      <c r="AD49" s="324"/>
      <c r="AE49" s="324"/>
      <c r="AF49" s="324"/>
      <c r="AG49" s="324"/>
      <c r="AH49" s="1112"/>
      <c r="AI49" s="1112"/>
      <c r="AJ49" s="1112"/>
    </row>
    <row r="50" spans="1:36" ht="14.25" customHeight="1">
      <c r="A50" s="1358"/>
      <c r="B50" s="1356" t="s">
        <v>188</v>
      </c>
      <c r="C50" s="1110" t="s">
        <v>392</v>
      </c>
      <c r="D50" s="1013">
        <v>1.2999999999999998</v>
      </c>
      <c r="E50" s="1013">
        <v>2.2000000000000002</v>
      </c>
      <c r="F50" s="1013">
        <v>2</v>
      </c>
      <c r="G50" s="1013">
        <v>1.7999999999999998</v>
      </c>
      <c r="H50" s="1013">
        <v>1.2999999999999998</v>
      </c>
      <c r="I50" s="1013">
        <v>1.5</v>
      </c>
      <c r="J50" s="1013">
        <v>1.7000000000000002</v>
      </c>
      <c r="K50" s="1013">
        <v>1.0999999999999996</v>
      </c>
      <c r="L50" s="1013">
        <v>1.2999999999999998</v>
      </c>
      <c r="M50" s="1013">
        <v>1.5999999999999996</v>
      </c>
      <c r="N50" s="1013">
        <v>1.1000000000000001</v>
      </c>
      <c r="O50" s="1111">
        <v>0.90000000000000036</v>
      </c>
      <c r="P50" s="1013">
        <v>0.90000000000000036</v>
      </c>
      <c r="Q50" s="1013" t="s">
        <v>185</v>
      </c>
      <c r="R50" s="1014">
        <v>0.70000000000000018</v>
      </c>
      <c r="S50" s="324"/>
      <c r="T50" s="324"/>
      <c r="U50" s="324"/>
      <c r="V50" s="324"/>
      <c r="W50" s="324"/>
      <c r="X50" s="324"/>
      <c r="Y50" s="324"/>
      <c r="Z50" s="324"/>
      <c r="AA50" s="324"/>
      <c r="AB50" s="324"/>
      <c r="AC50" s="324"/>
      <c r="AD50" s="324"/>
      <c r="AE50" s="324"/>
      <c r="AF50" s="324"/>
      <c r="AG50" s="324"/>
      <c r="AH50" s="1112"/>
      <c r="AI50" s="1112"/>
      <c r="AJ50" s="1112"/>
    </row>
    <row r="51" spans="1:36" ht="14.25" customHeight="1">
      <c r="A51" s="1358"/>
      <c r="B51" s="1357"/>
      <c r="C51" s="1113" t="s">
        <v>393</v>
      </c>
      <c r="D51" s="1016">
        <v>1.5999999999999996</v>
      </c>
      <c r="E51" s="1016">
        <v>1.9000000000000004</v>
      </c>
      <c r="F51" s="1016">
        <v>1.9000000000000004</v>
      </c>
      <c r="G51" s="1016">
        <v>2</v>
      </c>
      <c r="H51" s="1016">
        <v>1.4000000000000004</v>
      </c>
      <c r="I51" s="1016">
        <v>1.3000000000000007</v>
      </c>
      <c r="J51" s="1016">
        <v>0.79999999999999982</v>
      </c>
      <c r="K51" s="1016">
        <v>1.5</v>
      </c>
      <c r="L51" s="1016">
        <v>1</v>
      </c>
      <c r="M51" s="1016">
        <v>1.0999999999999996</v>
      </c>
      <c r="N51" s="1016">
        <v>1.2000000000000002</v>
      </c>
      <c r="O51" s="1114">
        <v>1.4000000000000004</v>
      </c>
      <c r="P51" s="1016">
        <v>1.8000000000000007</v>
      </c>
      <c r="Q51" s="1016" t="s">
        <v>185</v>
      </c>
      <c r="R51" s="1017">
        <v>1.1999999999999993</v>
      </c>
      <c r="S51" s="324"/>
      <c r="T51" s="324"/>
      <c r="U51" s="324"/>
      <c r="V51" s="324"/>
      <c r="W51" s="324"/>
      <c r="X51" s="324"/>
      <c r="Y51" s="324"/>
      <c r="Z51" s="324"/>
      <c r="AA51" s="324"/>
      <c r="AB51" s="324"/>
      <c r="AC51" s="324"/>
      <c r="AD51" s="324"/>
      <c r="AE51" s="324"/>
      <c r="AF51" s="324"/>
      <c r="AG51" s="324"/>
      <c r="AH51" s="1112"/>
      <c r="AI51" s="1112"/>
      <c r="AJ51" s="1112"/>
    </row>
    <row r="52" spans="1:36" ht="14.25" customHeight="1">
      <c r="A52" s="1358"/>
      <c r="B52" s="1356" t="s">
        <v>388</v>
      </c>
      <c r="C52" s="1110" t="s">
        <v>392</v>
      </c>
      <c r="D52" s="1013">
        <v>1.2999999999999998</v>
      </c>
      <c r="E52" s="1013">
        <v>2</v>
      </c>
      <c r="F52" s="1013">
        <v>1.2000000000000002</v>
      </c>
      <c r="G52" s="1013">
        <v>1.7999999999999998</v>
      </c>
      <c r="H52" s="1013">
        <v>0.90000000000000036</v>
      </c>
      <c r="I52" s="1013">
        <v>0.70000000000000018</v>
      </c>
      <c r="J52" s="1013">
        <v>1.2999999999999998</v>
      </c>
      <c r="K52" s="1013">
        <v>1</v>
      </c>
      <c r="L52" s="1013">
        <v>1</v>
      </c>
      <c r="M52" s="1013">
        <v>0.79999999999999982</v>
      </c>
      <c r="N52" s="1013">
        <v>1</v>
      </c>
      <c r="O52" s="1111">
        <v>0.79999999999999982</v>
      </c>
      <c r="P52" s="1013">
        <v>1.4000000000000004</v>
      </c>
      <c r="Q52" s="1013" t="s">
        <v>185</v>
      </c>
      <c r="R52" s="1014">
        <v>0.80000000000000071</v>
      </c>
      <c r="S52" s="324"/>
      <c r="T52" s="324"/>
      <c r="U52" s="324"/>
      <c r="V52" s="324"/>
      <c r="W52" s="324"/>
      <c r="X52" s="324"/>
      <c r="Y52" s="324"/>
      <c r="Z52" s="324"/>
      <c r="AA52" s="324"/>
      <c r="AB52" s="324"/>
      <c r="AC52" s="324"/>
      <c r="AD52" s="324"/>
      <c r="AE52" s="324"/>
      <c r="AF52" s="324"/>
      <c r="AG52" s="324"/>
      <c r="AH52" s="1112"/>
      <c r="AI52" s="1112"/>
      <c r="AJ52" s="1112"/>
    </row>
    <row r="53" spans="1:36" ht="14.25" customHeight="1" thickBot="1">
      <c r="A53" s="1364"/>
      <c r="B53" s="1363"/>
      <c r="C53" s="1115" t="s">
        <v>393</v>
      </c>
      <c r="D53" s="1019">
        <v>0.90000000000000036</v>
      </c>
      <c r="E53" s="1019">
        <v>1.0999999999999996</v>
      </c>
      <c r="F53" s="1019">
        <v>1.9000000000000004</v>
      </c>
      <c r="G53" s="1019">
        <v>0.90000000000000036</v>
      </c>
      <c r="H53" s="1019">
        <v>1</v>
      </c>
      <c r="I53" s="1019">
        <v>1.3000000000000007</v>
      </c>
      <c r="J53" s="1019">
        <v>0.69999999999999929</v>
      </c>
      <c r="K53" s="1019">
        <v>0.90000000000000036</v>
      </c>
      <c r="L53" s="1019">
        <v>0.79999999999999982</v>
      </c>
      <c r="M53" s="1019">
        <v>1.0999999999999996</v>
      </c>
      <c r="N53" s="1019">
        <v>0.79999999999999982</v>
      </c>
      <c r="O53" s="1116">
        <v>1</v>
      </c>
      <c r="P53" s="1019">
        <v>0.59999999999999964</v>
      </c>
      <c r="Q53" s="1019" t="s">
        <v>185</v>
      </c>
      <c r="R53" s="1020">
        <v>0.69999999999999929</v>
      </c>
      <c r="S53" s="324"/>
      <c r="T53" s="324"/>
      <c r="U53" s="324"/>
      <c r="V53" s="324"/>
      <c r="W53" s="324"/>
      <c r="X53" s="324"/>
      <c r="Y53" s="324"/>
      <c r="Z53" s="324"/>
      <c r="AA53" s="324"/>
      <c r="AB53" s="324"/>
      <c r="AC53" s="324"/>
      <c r="AD53" s="324"/>
      <c r="AE53" s="324"/>
      <c r="AF53" s="324"/>
      <c r="AG53" s="324"/>
      <c r="AH53" s="1112"/>
      <c r="AI53" s="1112"/>
      <c r="AJ53" s="1112"/>
    </row>
    <row r="54" spans="1:36" ht="14.25" customHeight="1"/>
    <row r="55" spans="1:36" ht="14.25" customHeight="1"/>
    <row r="56" spans="1:36" ht="14.25" customHeight="1"/>
    <row r="57" spans="1:36" ht="14.25" customHeight="1"/>
    <row r="58" spans="1:36" ht="14.25" customHeight="1"/>
    <row r="59" spans="1:36" ht="14.25" customHeight="1"/>
    <row r="62" spans="1:36" ht="14.25" customHeight="1"/>
    <row r="63" spans="1:36" ht="14.25" customHeight="1"/>
    <row r="64" spans="1:36"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sheetData>
  <mergeCells count="35">
    <mergeCell ref="B24:C24"/>
    <mergeCell ref="B25:C25"/>
    <mergeCell ref="B26:C26"/>
    <mergeCell ref="B27:C27"/>
    <mergeCell ref="B19:C19"/>
    <mergeCell ref="B20:C20"/>
    <mergeCell ref="B21:C21"/>
    <mergeCell ref="B22:C22"/>
    <mergeCell ref="B23:C23"/>
    <mergeCell ref="A48:A53"/>
    <mergeCell ref="A42:A47"/>
    <mergeCell ref="A36:A41"/>
    <mergeCell ref="A30:A35"/>
    <mergeCell ref="A25:A27"/>
    <mergeCell ref="B44:B45"/>
    <mergeCell ref="B46:B47"/>
    <mergeCell ref="B48:B49"/>
    <mergeCell ref="B50:B51"/>
    <mergeCell ref="B52:B53"/>
    <mergeCell ref="A5:G8"/>
    <mergeCell ref="B40:B41"/>
    <mergeCell ref="B42:B43"/>
    <mergeCell ref="A22:A24"/>
    <mergeCell ref="A19:A21"/>
    <mergeCell ref="A16:A18"/>
    <mergeCell ref="B32:B33"/>
    <mergeCell ref="B30:B31"/>
    <mergeCell ref="B34:B35"/>
    <mergeCell ref="B36:B37"/>
    <mergeCell ref="B38:B39"/>
    <mergeCell ref="D28:R28"/>
    <mergeCell ref="D14:R14"/>
    <mergeCell ref="B18:C18"/>
    <mergeCell ref="B17:C17"/>
    <mergeCell ref="B16:C16"/>
  </mergeCells>
  <hyperlinks>
    <hyperlink ref="A1" location="Innehållsförteckning!A1" display="Tillbaka till innehåll" xr:uid="{00000000-0004-0000-0600-000000000000}"/>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2E05D-2AB1-4876-B818-34A19C392920}">
  <sheetPr>
    <tabColor theme="5" tint="0.79998168889431442"/>
  </sheetPr>
  <dimension ref="A1:AJ74"/>
  <sheetViews>
    <sheetView zoomScale="90" zoomScaleNormal="90" workbookViewId="0">
      <pane ySplit="1" topLeftCell="A2" activePane="bottomLeft" state="frozen"/>
      <selection pane="bottomLeft" activeCell="R19" sqref="R19"/>
      <selection activeCell="C22" sqref="C22"/>
    </sheetView>
  </sheetViews>
  <sheetFormatPr defaultColWidth="9.125" defaultRowHeight="13.9"/>
  <cols>
    <col min="1" max="1" width="17.875" style="119" customWidth="1"/>
    <col min="2" max="2" width="6.5" style="119" customWidth="1"/>
    <col min="3" max="3" width="7.875" style="119" customWidth="1"/>
    <col min="4" max="18" width="7.125" style="806" customWidth="1"/>
    <col min="19" max="19" width="4.5" style="119" customWidth="1"/>
    <col min="20" max="31" width="9.125" style="119" bestFit="1" customWidth="1"/>
    <col min="32" max="32" width="9.875" style="119" bestFit="1" customWidth="1"/>
    <col min="33" max="33" width="9.125" style="119" bestFit="1" customWidth="1"/>
    <col min="34" max="16384" width="9.125" style="119"/>
  </cols>
  <sheetData>
    <row r="1" spans="1:19" s="370" customFormat="1">
      <c r="A1" s="1117" t="s">
        <v>156</v>
      </c>
      <c r="B1" s="21" t="s">
        <v>384</v>
      </c>
      <c r="D1" s="373"/>
      <c r="E1" s="373"/>
      <c r="F1" s="373"/>
      <c r="G1" s="373"/>
      <c r="H1" s="373"/>
      <c r="I1" s="373"/>
      <c r="J1" s="373"/>
      <c r="K1" s="373"/>
      <c r="L1" s="373"/>
      <c r="M1" s="373"/>
      <c r="N1" s="373"/>
      <c r="O1" s="373"/>
      <c r="P1" s="373"/>
      <c r="Q1" s="373"/>
      <c r="R1" s="373"/>
    </row>
    <row r="2" spans="1:19" s="370" customFormat="1" ht="14.45">
      <c r="A2" s="1000" t="s">
        <v>385</v>
      </c>
      <c r="B2" s="376"/>
      <c r="D2" s="373"/>
      <c r="E2" s="373"/>
      <c r="F2" s="373"/>
      <c r="G2" s="373"/>
      <c r="H2" s="373"/>
      <c r="I2" s="373"/>
      <c r="J2" s="373"/>
      <c r="K2" s="373"/>
      <c r="L2" s="373"/>
      <c r="M2" s="373"/>
      <c r="N2" s="373"/>
      <c r="O2" s="373"/>
      <c r="P2" s="373"/>
      <c r="Q2" s="373"/>
      <c r="R2" s="373"/>
    </row>
    <row r="3" spans="1:19" s="813" customFormat="1">
      <c r="A3" s="853" t="s">
        <v>230</v>
      </c>
      <c r="B3" s="35"/>
      <c r="C3" s="874"/>
      <c r="D3" s="875"/>
      <c r="E3" s="853"/>
      <c r="F3" s="875"/>
      <c r="G3" s="876"/>
      <c r="H3" s="876"/>
      <c r="I3" s="876"/>
      <c r="J3" s="876"/>
      <c r="K3" s="876"/>
      <c r="L3" s="876"/>
      <c r="M3" s="876"/>
      <c r="N3" s="35"/>
      <c r="O3" s="35"/>
      <c r="P3" s="35"/>
      <c r="Q3" s="35"/>
      <c r="R3" s="35"/>
      <c r="S3" s="35"/>
    </row>
    <row r="4" spans="1:19">
      <c r="B4" s="881"/>
      <c r="D4" s="1278"/>
      <c r="E4" s="1278"/>
      <c r="F4" s="1278"/>
      <c r="G4" s="1278"/>
      <c r="H4" s="1278"/>
      <c r="I4" s="1278"/>
      <c r="J4" s="1278"/>
      <c r="K4" s="1278"/>
      <c r="L4" s="1278"/>
      <c r="M4" s="1278"/>
      <c r="N4" s="1278"/>
      <c r="O4" s="1278"/>
      <c r="P4" s="1278"/>
      <c r="Q4" s="1278"/>
      <c r="R4" s="1278"/>
    </row>
    <row r="5" spans="1:19" ht="15" customHeight="1">
      <c r="A5" s="1368" t="s">
        <v>386</v>
      </c>
      <c r="B5" s="1368"/>
      <c r="C5" s="1368"/>
      <c r="D5" s="1368"/>
      <c r="E5" s="1368"/>
      <c r="F5" s="1368"/>
      <c r="G5" s="1368"/>
      <c r="H5" s="1283"/>
      <c r="I5" s="1283"/>
      <c r="J5" s="1283"/>
      <c r="K5" s="1278"/>
      <c r="L5" s="1278"/>
      <c r="M5" s="1278"/>
      <c r="N5" s="1278"/>
      <c r="O5" s="1278"/>
      <c r="P5" s="1278"/>
      <c r="Q5" s="1278"/>
      <c r="R5" s="1278"/>
    </row>
    <row r="6" spans="1:19" ht="12.75" customHeight="1">
      <c r="A6" s="1368"/>
      <c r="B6" s="1368"/>
      <c r="C6" s="1368"/>
      <c r="D6" s="1368"/>
      <c r="E6" s="1368"/>
      <c r="F6" s="1368"/>
      <c r="G6" s="1368"/>
      <c r="H6" s="1283"/>
      <c r="I6" s="1283"/>
      <c r="J6" s="1283"/>
      <c r="K6" s="1278"/>
      <c r="L6" s="1278"/>
      <c r="M6" s="1278"/>
      <c r="N6" s="1278"/>
      <c r="O6" s="1278"/>
      <c r="P6" s="1278"/>
      <c r="Q6" s="1278"/>
      <c r="R6" s="1278"/>
    </row>
    <row r="7" spans="1:19" ht="12.75" customHeight="1">
      <c r="A7" s="1368"/>
      <c r="B7" s="1368"/>
      <c r="C7" s="1368"/>
      <c r="D7" s="1368"/>
      <c r="E7" s="1368"/>
      <c r="F7" s="1368"/>
      <c r="G7" s="1368"/>
      <c r="H7" s="1283"/>
      <c r="I7" s="1283"/>
      <c r="J7" s="1283"/>
      <c r="K7" s="1278"/>
      <c r="L7" s="1278"/>
      <c r="M7" s="1278"/>
      <c r="N7" s="1278"/>
      <c r="O7" s="1278"/>
      <c r="P7" s="1278"/>
      <c r="Q7" s="1278"/>
      <c r="R7" s="1278"/>
    </row>
    <row r="8" spans="1:19" ht="19.5" customHeight="1">
      <c r="A8" s="1368"/>
      <c r="B8" s="1368"/>
      <c r="C8" s="1368"/>
      <c r="D8" s="1368"/>
      <c r="E8" s="1368"/>
      <c r="F8" s="1368"/>
      <c r="G8" s="1368"/>
      <c r="H8" s="1283"/>
      <c r="I8" s="1283"/>
      <c r="J8" s="1278"/>
      <c r="K8" s="1278"/>
      <c r="L8" s="1278"/>
      <c r="M8" s="1278"/>
      <c r="N8" s="1278"/>
      <c r="O8" s="1278"/>
      <c r="P8" s="1278"/>
      <c r="Q8" s="1278"/>
      <c r="R8" s="1278"/>
    </row>
    <row r="9" spans="1:19" ht="14.25" customHeight="1">
      <c r="A9" s="1267"/>
      <c r="B9" s="1267"/>
      <c r="C9" s="1267"/>
      <c r="D9" s="1267"/>
      <c r="E9" s="1267"/>
      <c r="F9" s="1267"/>
      <c r="G9" s="1267"/>
      <c r="H9" s="1283"/>
      <c r="I9" s="1283"/>
      <c r="J9" s="1278"/>
      <c r="K9" s="1278"/>
      <c r="L9" s="1278"/>
      <c r="M9" s="1278"/>
      <c r="N9" s="1278"/>
      <c r="O9" s="1278"/>
      <c r="P9" s="1278"/>
      <c r="Q9" s="1278"/>
      <c r="R9" s="1278"/>
    </row>
    <row r="10" spans="1:19" ht="14.25" customHeight="1">
      <c r="A10" s="877" t="s">
        <v>269</v>
      </c>
      <c r="B10" s="1267"/>
      <c r="C10" s="1267"/>
      <c r="D10" s="1267"/>
      <c r="E10" s="1267"/>
      <c r="F10" s="1267"/>
      <c r="G10" s="1267"/>
      <c r="H10" s="1283"/>
      <c r="I10" s="1283"/>
      <c r="J10" s="1278"/>
      <c r="K10" s="1278"/>
      <c r="L10" s="1278"/>
      <c r="M10" s="1278"/>
      <c r="N10" s="1278"/>
      <c r="O10" s="1278"/>
      <c r="P10" s="1278"/>
      <c r="Q10" s="1278"/>
      <c r="R10" s="1278"/>
    </row>
    <row r="11" spans="1:19" ht="14.25" customHeight="1">
      <c r="A11" s="372" t="s">
        <v>387</v>
      </c>
      <c r="B11" s="1267"/>
      <c r="C11" s="1267"/>
      <c r="D11" s="1283"/>
      <c r="E11" s="1283"/>
      <c r="F11" s="1283"/>
      <c r="G11" s="1283"/>
      <c r="H11" s="1283"/>
      <c r="I11" s="1283"/>
      <c r="J11" s="1278"/>
      <c r="K11" s="1278"/>
      <c r="L11" s="1278"/>
      <c r="M11" s="1278"/>
      <c r="N11" s="1278"/>
      <c r="O11" s="1278"/>
      <c r="P11" s="1278"/>
      <c r="Q11" s="1278"/>
      <c r="R11" s="1278"/>
    </row>
    <row r="12" spans="1:19" ht="14.25" customHeight="1">
      <c r="B12" s="1283"/>
      <c r="C12" s="1283"/>
      <c r="D12" s="1369" t="s">
        <v>163</v>
      </c>
      <c r="E12" s="1369"/>
      <c r="F12" s="1369"/>
      <c r="G12" s="1369"/>
      <c r="H12" s="1369"/>
      <c r="I12" s="1369"/>
      <c r="J12" s="1369"/>
      <c r="K12" s="1369"/>
      <c r="L12" s="1369"/>
      <c r="M12" s="1369"/>
      <c r="N12" s="1369"/>
      <c r="O12" s="1369"/>
      <c r="P12" s="1369"/>
      <c r="Q12" s="1369"/>
      <c r="R12" s="1369"/>
    </row>
    <row r="13" spans="1:19" ht="14.25" customHeight="1">
      <c r="D13" s="1278">
        <v>2004</v>
      </c>
      <c r="E13" s="1278">
        <v>2005</v>
      </c>
      <c r="F13" s="1278">
        <v>2006</v>
      </c>
      <c r="G13" s="1278">
        <v>2007</v>
      </c>
      <c r="H13" s="1278">
        <v>2008</v>
      </c>
      <c r="I13" s="1278">
        <v>2009</v>
      </c>
      <c r="J13" s="1278">
        <v>2010</v>
      </c>
      <c r="K13" s="1278">
        <v>2011</v>
      </c>
      <c r="L13" s="1278">
        <v>2012</v>
      </c>
      <c r="M13" s="1278">
        <v>2013</v>
      </c>
      <c r="N13" s="1278">
        <v>2014</v>
      </c>
      <c r="O13" s="1278">
        <v>2015</v>
      </c>
      <c r="P13" s="1278">
        <v>2016</v>
      </c>
      <c r="Q13" s="1278">
        <v>2017</v>
      </c>
      <c r="R13" s="1278">
        <v>2018</v>
      </c>
    </row>
    <row r="14" spans="1:19" ht="14.25" customHeight="1">
      <c r="A14" s="1336" t="s">
        <v>279</v>
      </c>
      <c r="B14" s="1367" t="s">
        <v>187</v>
      </c>
      <c r="C14" s="1367"/>
      <c r="D14" s="1278">
        <v>28</v>
      </c>
      <c r="E14" s="1278">
        <v>25</v>
      </c>
      <c r="F14" s="1278">
        <v>25</v>
      </c>
      <c r="G14" s="1278">
        <v>20</v>
      </c>
      <c r="H14" s="1278">
        <v>22</v>
      </c>
      <c r="I14" s="1278">
        <v>23</v>
      </c>
      <c r="J14" s="1278">
        <v>23</v>
      </c>
      <c r="K14" s="1278">
        <v>21</v>
      </c>
      <c r="L14" s="1278">
        <v>25</v>
      </c>
      <c r="M14" s="1278">
        <v>25</v>
      </c>
      <c r="N14" s="1278">
        <v>25</v>
      </c>
      <c r="O14" s="1278">
        <v>24</v>
      </c>
      <c r="P14" s="1278">
        <v>29</v>
      </c>
      <c r="Q14" s="1278"/>
      <c r="R14" s="1278">
        <v>33</v>
      </c>
      <c r="S14" s="1099"/>
    </row>
    <row r="15" spans="1:19" ht="14.25" customHeight="1">
      <c r="A15" s="1336"/>
      <c r="B15" s="1367" t="s">
        <v>188</v>
      </c>
      <c r="C15" s="1367"/>
      <c r="D15" s="1278">
        <v>13</v>
      </c>
      <c r="E15" s="1278">
        <v>11</v>
      </c>
      <c r="F15" s="1278">
        <v>14</v>
      </c>
      <c r="G15" s="1278">
        <v>10</v>
      </c>
      <c r="H15" s="1278">
        <v>10</v>
      </c>
      <c r="I15" s="1278">
        <v>14</v>
      </c>
      <c r="J15" s="1278">
        <v>10</v>
      </c>
      <c r="K15" s="1278">
        <v>12</v>
      </c>
      <c r="L15" s="1278">
        <v>12</v>
      </c>
      <c r="M15" s="1278">
        <v>15</v>
      </c>
      <c r="N15" s="1278">
        <v>14</v>
      </c>
      <c r="O15" s="1278">
        <v>14</v>
      </c>
      <c r="P15" s="1278">
        <v>17</v>
      </c>
      <c r="Q15" s="1278"/>
      <c r="R15" s="1278">
        <v>19</v>
      </c>
    </row>
    <row r="16" spans="1:19" ht="14.25" customHeight="1">
      <c r="A16" s="1336"/>
      <c r="B16" s="1367" t="s">
        <v>388</v>
      </c>
      <c r="C16" s="1367"/>
      <c r="D16" s="1278">
        <v>21</v>
      </c>
      <c r="E16" s="1278">
        <v>18</v>
      </c>
      <c r="F16" s="1278">
        <v>20</v>
      </c>
      <c r="G16" s="1278">
        <v>15</v>
      </c>
      <c r="H16" s="1278">
        <v>16</v>
      </c>
      <c r="I16" s="1278">
        <v>19</v>
      </c>
      <c r="J16" s="1278">
        <v>16</v>
      </c>
      <c r="K16" s="1278">
        <v>16</v>
      </c>
      <c r="L16" s="1278">
        <v>18</v>
      </c>
      <c r="M16" s="1278">
        <v>20</v>
      </c>
      <c r="N16" s="1278">
        <v>20</v>
      </c>
      <c r="O16" s="1278">
        <v>19</v>
      </c>
      <c r="P16" s="1278">
        <v>23</v>
      </c>
      <c r="Q16" s="1278"/>
      <c r="R16" s="1278">
        <v>25</v>
      </c>
    </row>
    <row r="17" spans="1:36" ht="14.25" customHeight="1">
      <c r="A17" s="1336" t="s">
        <v>389</v>
      </c>
      <c r="B17" s="1367" t="s">
        <v>187</v>
      </c>
      <c r="C17" s="1367"/>
      <c r="D17" s="1278">
        <v>20</v>
      </c>
      <c r="E17" s="1278">
        <v>18</v>
      </c>
      <c r="F17" s="1278">
        <v>20</v>
      </c>
      <c r="G17" s="1278">
        <v>18</v>
      </c>
      <c r="H17" s="1278">
        <v>17</v>
      </c>
      <c r="I17" s="1278">
        <v>17</v>
      </c>
      <c r="J17" s="1278">
        <v>16</v>
      </c>
      <c r="K17" s="1278">
        <v>15</v>
      </c>
      <c r="L17" s="1278">
        <v>17</v>
      </c>
      <c r="M17" s="1278">
        <v>19</v>
      </c>
      <c r="N17" s="1278">
        <v>17</v>
      </c>
      <c r="O17" s="1278">
        <v>17</v>
      </c>
      <c r="P17" s="1278">
        <v>20</v>
      </c>
      <c r="Q17" s="1278"/>
      <c r="R17" s="1278">
        <v>22</v>
      </c>
    </row>
    <row r="18" spans="1:36" ht="14.25" customHeight="1">
      <c r="A18" s="1336"/>
      <c r="B18" s="1367" t="s">
        <v>188</v>
      </c>
      <c r="C18" s="1367"/>
      <c r="D18" s="1278">
        <v>14</v>
      </c>
      <c r="E18" s="1278">
        <v>15</v>
      </c>
      <c r="F18" s="1278">
        <v>12</v>
      </c>
      <c r="G18" s="1278">
        <v>10</v>
      </c>
      <c r="H18" s="1278">
        <v>11</v>
      </c>
      <c r="I18" s="1278">
        <v>13</v>
      </c>
      <c r="J18" s="1278">
        <v>14</v>
      </c>
      <c r="K18" s="1278">
        <v>9</v>
      </c>
      <c r="L18" s="1278">
        <v>12</v>
      </c>
      <c r="M18" s="1278">
        <v>14</v>
      </c>
      <c r="N18" s="1278">
        <v>12</v>
      </c>
      <c r="O18" s="1278">
        <v>11</v>
      </c>
      <c r="P18" s="1278">
        <v>14</v>
      </c>
      <c r="Q18" s="1278"/>
      <c r="R18" s="1278">
        <v>17</v>
      </c>
    </row>
    <row r="19" spans="1:36" ht="14.25" customHeight="1">
      <c r="A19" s="1336"/>
      <c r="B19" s="1367" t="s">
        <v>388</v>
      </c>
      <c r="C19" s="1367"/>
      <c r="D19" s="1278">
        <v>17</v>
      </c>
      <c r="E19" s="1278">
        <v>16</v>
      </c>
      <c r="F19" s="1278">
        <v>16</v>
      </c>
      <c r="G19" s="1278">
        <v>14</v>
      </c>
      <c r="H19" s="1278">
        <v>14</v>
      </c>
      <c r="I19" s="1278">
        <v>15</v>
      </c>
      <c r="J19" s="1278">
        <v>15</v>
      </c>
      <c r="K19" s="1278">
        <v>12</v>
      </c>
      <c r="L19" s="1278">
        <v>14</v>
      </c>
      <c r="M19" s="1278">
        <v>16</v>
      </c>
      <c r="N19" s="1278">
        <v>15</v>
      </c>
      <c r="O19" s="1278">
        <v>14</v>
      </c>
      <c r="P19" s="1278">
        <v>17</v>
      </c>
      <c r="Q19" s="1278"/>
      <c r="R19" s="1278">
        <v>20</v>
      </c>
    </row>
    <row r="20" spans="1:36" ht="14.25" customHeight="1">
      <c r="A20" s="1336" t="s">
        <v>390</v>
      </c>
      <c r="B20" s="1367" t="s">
        <v>187</v>
      </c>
      <c r="C20" s="1367"/>
      <c r="D20" s="1278">
        <v>15</v>
      </c>
      <c r="E20" s="1278">
        <v>13</v>
      </c>
      <c r="F20" s="1278">
        <v>13</v>
      </c>
      <c r="G20" s="1278">
        <v>15</v>
      </c>
      <c r="H20" s="1278">
        <v>12</v>
      </c>
      <c r="I20" s="1278">
        <v>14</v>
      </c>
      <c r="J20" s="1278">
        <v>13</v>
      </c>
      <c r="K20" s="1278">
        <v>14</v>
      </c>
      <c r="L20" s="1278">
        <v>13</v>
      </c>
      <c r="M20" s="1278">
        <v>15</v>
      </c>
      <c r="N20" s="1278">
        <v>13</v>
      </c>
      <c r="O20" s="1278">
        <v>13</v>
      </c>
      <c r="P20" s="1278">
        <v>17</v>
      </c>
      <c r="Q20" s="1278"/>
      <c r="R20" s="1278">
        <v>16</v>
      </c>
      <c r="S20" s="1099"/>
    </row>
    <row r="21" spans="1:36" ht="14.25" customHeight="1">
      <c r="A21" s="1336"/>
      <c r="B21" s="1367" t="s">
        <v>188</v>
      </c>
      <c r="C21" s="1367"/>
      <c r="D21" s="1278">
        <v>10</v>
      </c>
      <c r="E21" s="1278">
        <v>9</v>
      </c>
      <c r="F21" s="1278">
        <v>9</v>
      </c>
      <c r="G21" s="1278">
        <v>8</v>
      </c>
      <c r="H21" s="1278">
        <v>9</v>
      </c>
      <c r="I21" s="1278">
        <v>10</v>
      </c>
      <c r="J21" s="1278">
        <v>10</v>
      </c>
      <c r="K21" s="1278">
        <v>10</v>
      </c>
      <c r="L21" s="1278">
        <v>9</v>
      </c>
      <c r="M21" s="1278">
        <v>11</v>
      </c>
      <c r="N21" s="1278">
        <v>10</v>
      </c>
      <c r="O21" s="1278">
        <v>9</v>
      </c>
      <c r="P21" s="1278">
        <v>12</v>
      </c>
      <c r="Q21" s="1278"/>
      <c r="R21" s="1278">
        <v>12</v>
      </c>
    </row>
    <row r="22" spans="1:36" ht="14.25" customHeight="1">
      <c r="A22" s="1336"/>
      <c r="B22" s="1367" t="s">
        <v>388</v>
      </c>
      <c r="C22" s="1367"/>
      <c r="D22" s="1278">
        <v>13</v>
      </c>
      <c r="E22" s="1278">
        <v>11</v>
      </c>
      <c r="F22" s="1278">
        <v>11</v>
      </c>
      <c r="G22" s="1278">
        <v>12</v>
      </c>
      <c r="H22" s="1278">
        <v>11</v>
      </c>
      <c r="I22" s="1278">
        <v>12</v>
      </c>
      <c r="J22" s="1278">
        <v>11</v>
      </c>
      <c r="K22" s="1278">
        <v>12</v>
      </c>
      <c r="L22" s="1278">
        <v>11</v>
      </c>
      <c r="M22" s="1278">
        <v>13</v>
      </c>
      <c r="N22" s="1278">
        <v>11</v>
      </c>
      <c r="O22" s="1278">
        <v>11</v>
      </c>
      <c r="P22" s="1278">
        <v>14</v>
      </c>
      <c r="Q22" s="1278"/>
      <c r="R22" s="1278">
        <v>14</v>
      </c>
    </row>
    <row r="23" spans="1:36" ht="14.25" customHeight="1">
      <c r="A23" s="1336" t="s">
        <v>283</v>
      </c>
      <c r="B23" s="1367" t="s">
        <v>187</v>
      </c>
      <c r="C23" s="1367"/>
      <c r="D23" s="1278">
        <v>10</v>
      </c>
      <c r="E23" s="1278">
        <v>11</v>
      </c>
      <c r="F23" s="1278">
        <v>11</v>
      </c>
      <c r="G23" s="1278">
        <v>7</v>
      </c>
      <c r="H23" s="1278">
        <v>8</v>
      </c>
      <c r="I23" s="1278">
        <v>10</v>
      </c>
      <c r="J23" s="1278">
        <v>10</v>
      </c>
      <c r="K23" s="1278">
        <v>8</v>
      </c>
      <c r="L23" s="1278">
        <v>9</v>
      </c>
      <c r="M23" s="1278">
        <v>8</v>
      </c>
      <c r="N23" s="1278">
        <v>9</v>
      </c>
      <c r="O23" s="1278">
        <v>9</v>
      </c>
      <c r="P23" s="1278">
        <v>10</v>
      </c>
      <c r="Q23" s="1278"/>
      <c r="R23" s="1278">
        <v>11</v>
      </c>
    </row>
    <row r="24" spans="1:36" ht="14.25" customHeight="1">
      <c r="A24" s="1336"/>
      <c r="B24" s="1367" t="s">
        <v>188</v>
      </c>
      <c r="C24" s="1367"/>
      <c r="D24" s="1278">
        <v>7</v>
      </c>
      <c r="E24" s="1278">
        <v>8</v>
      </c>
      <c r="F24" s="1278">
        <v>7</v>
      </c>
      <c r="G24" s="1278">
        <v>6</v>
      </c>
      <c r="H24" s="1278">
        <v>6</v>
      </c>
      <c r="I24" s="1278">
        <v>7</v>
      </c>
      <c r="J24" s="1278">
        <v>6</v>
      </c>
      <c r="K24" s="1278">
        <v>6</v>
      </c>
      <c r="L24" s="1278">
        <v>5</v>
      </c>
      <c r="M24" s="1278">
        <v>7</v>
      </c>
      <c r="N24" s="1278">
        <v>5</v>
      </c>
      <c r="O24" s="1278">
        <v>5</v>
      </c>
      <c r="P24" s="1278">
        <v>7</v>
      </c>
      <c r="Q24" s="1278"/>
      <c r="R24" s="1278">
        <v>7</v>
      </c>
    </row>
    <row r="25" spans="1:36" ht="14.25" customHeight="1">
      <c r="A25" s="1336"/>
      <c r="B25" s="1367" t="s">
        <v>388</v>
      </c>
      <c r="C25" s="1367"/>
      <c r="D25" s="1278">
        <v>9</v>
      </c>
      <c r="E25" s="1278">
        <v>10</v>
      </c>
      <c r="F25" s="1278">
        <v>9</v>
      </c>
      <c r="G25" s="1278">
        <v>7</v>
      </c>
      <c r="H25" s="1278">
        <v>7</v>
      </c>
      <c r="I25" s="1278">
        <v>8</v>
      </c>
      <c r="J25" s="1278">
        <v>8</v>
      </c>
      <c r="K25" s="1278">
        <v>7</v>
      </c>
      <c r="L25" s="1278">
        <v>7</v>
      </c>
      <c r="M25" s="1278">
        <v>7</v>
      </c>
      <c r="N25" s="1278">
        <v>7</v>
      </c>
      <c r="O25" s="1278">
        <v>7</v>
      </c>
      <c r="P25" s="1278">
        <v>9</v>
      </c>
      <c r="Q25" s="1278"/>
      <c r="R25" s="1278">
        <v>9</v>
      </c>
    </row>
    <row r="26" spans="1:36" ht="14.25" customHeight="1">
      <c r="A26" s="879"/>
      <c r="D26" s="1366" t="s">
        <v>391</v>
      </c>
      <c r="E26" s="1366"/>
      <c r="F26" s="1366"/>
      <c r="G26" s="1366"/>
      <c r="H26" s="1366"/>
      <c r="I26" s="1366"/>
      <c r="J26" s="1366"/>
      <c r="K26" s="1366"/>
      <c r="L26" s="1366"/>
      <c r="M26" s="1366"/>
      <c r="N26" s="1366"/>
      <c r="O26" s="1366"/>
      <c r="P26" s="1366"/>
      <c r="Q26" s="1366"/>
      <c r="R26" s="1366"/>
    </row>
    <row r="27" spans="1:36" ht="14.25" customHeight="1">
      <c r="A27" s="879"/>
      <c r="C27" s="1100"/>
      <c r="D27" s="1278">
        <v>2004</v>
      </c>
      <c r="E27" s="1278">
        <v>2005</v>
      </c>
      <c r="F27" s="1278">
        <v>2006</v>
      </c>
      <c r="G27" s="1278">
        <v>2007</v>
      </c>
      <c r="H27" s="1278">
        <v>2008</v>
      </c>
      <c r="I27" s="1278">
        <v>2009</v>
      </c>
      <c r="J27" s="1278">
        <v>2010</v>
      </c>
      <c r="K27" s="1278">
        <v>2011</v>
      </c>
      <c r="L27" s="1278">
        <v>2012</v>
      </c>
      <c r="M27" s="1278">
        <v>2013</v>
      </c>
      <c r="N27" s="1278">
        <v>2014</v>
      </c>
      <c r="O27" s="1278">
        <v>2015</v>
      </c>
      <c r="P27" s="1278">
        <v>2016</v>
      </c>
      <c r="Q27" s="1278">
        <v>2017</v>
      </c>
      <c r="R27" s="1278">
        <v>2018</v>
      </c>
    </row>
    <row r="28" spans="1:36" ht="14.25" customHeight="1">
      <c r="A28" s="1336" t="s">
        <v>279</v>
      </c>
      <c r="B28" s="1367" t="s">
        <v>187</v>
      </c>
      <c r="C28" s="1285" t="s">
        <v>392</v>
      </c>
      <c r="D28" s="1002">
        <v>2.5</v>
      </c>
      <c r="E28" s="1002">
        <v>3.6000000000000014</v>
      </c>
      <c r="F28" s="1002">
        <v>3.6000000000000014</v>
      </c>
      <c r="G28" s="1002">
        <v>2.8000000000000007</v>
      </c>
      <c r="H28" s="1002">
        <v>2.3000000000000007</v>
      </c>
      <c r="I28" s="1002">
        <v>2.5</v>
      </c>
      <c r="J28" s="1002">
        <v>3.1999999999999993</v>
      </c>
      <c r="K28" s="1002">
        <v>3</v>
      </c>
      <c r="L28" s="1002">
        <v>3.3000000000000007</v>
      </c>
      <c r="M28" s="1002">
        <v>3.3000000000000007</v>
      </c>
      <c r="N28" s="1002">
        <v>3.1999999999999993</v>
      </c>
      <c r="O28" s="1002">
        <v>3.1999999999999993</v>
      </c>
      <c r="P28" s="1002">
        <v>3.3000000000000007</v>
      </c>
      <c r="Q28" s="1002" t="s">
        <v>185</v>
      </c>
      <c r="R28" s="1002">
        <v>2.8999999999999986</v>
      </c>
      <c r="S28" s="377"/>
      <c r="T28" s="377"/>
      <c r="U28" s="377"/>
      <c r="V28" s="377"/>
      <c r="W28" s="377"/>
      <c r="X28" s="377"/>
      <c r="Y28" s="377"/>
      <c r="Z28" s="377"/>
      <c r="AA28" s="377"/>
      <c r="AB28" s="377"/>
      <c r="AC28" s="377"/>
      <c r="AD28" s="377"/>
      <c r="AE28" s="377"/>
      <c r="AF28" s="377"/>
      <c r="AG28" s="377"/>
      <c r="AH28" s="387"/>
      <c r="AI28" s="387"/>
      <c r="AJ28" s="387"/>
    </row>
    <row r="29" spans="1:36" ht="14.25" customHeight="1">
      <c r="A29" s="1336"/>
      <c r="B29" s="1367"/>
      <c r="C29" s="1285" t="s">
        <v>393</v>
      </c>
      <c r="D29" s="1003">
        <v>2.8000000000000007</v>
      </c>
      <c r="E29" s="1003">
        <v>3.3999999999999986</v>
      </c>
      <c r="F29" s="1003">
        <v>3.6000000000000014</v>
      </c>
      <c r="G29" s="1003">
        <v>3.6000000000000014</v>
      </c>
      <c r="H29" s="1003">
        <v>2.6999999999999993</v>
      </c>
      <c r="I29" s="1003">
        <v>2.8999999999999986</v>
      </c>
      <c r="J29" s="1003">
        <v>2.3000000000000007</v>
      </c>
      <c r="K29" s="1003">
        <v>2.6000000000000014</v>
      </c>
      <c r="L29" s="1003">
        <v>2.6000000000000014</v>
      </c>
      <c r="M29" s="1003">
        <v>2.5</v>
      </c>
      <c r="N29" s="1003">
        <v>3.1000000000000014</v>
      </c>
      <c r="O29" s="1003">
        <v>2.8999999999999986</v>
      </c>
      <c r="P29" s="1003">
        <v>3.2999999999999972</v>
      </c>
      <c r="Q29" s="1003" t="s">
        <v>185</v>
      </c>
      <c r="R29" s="1003">
        <v>2.2999999999999972</v>
      </c>
      <c r="S29" s="377"/>
      <c r="T29" s="377"/>
      <c r="U29" s="377"/>
      <c r="V29" s="377"/>
      <c r="W29" s="377"/>
      <c r="X29" s="377"/>
      <c r="Y29" s="377"/>
      <c r="Z29" s="377"/>
      <c r="AA29" s="377"/>
      <c r="AB29" s="377"/>
      <c r="AC29" s="377"/>
      <c r="AD29" s="377"/>
      <c r="AE29" s="377"/>
      <c r="AF29" s="377"/>
      <c r="AG29" s="377"/>
      <c r="AH29" s="387"/>
      <c r="AI29" s="387"/>
      <c r="AJ29" s="387"/>
    </row>
    <row r="30" spans="1:36" ht="14.25" customHeight="1">
      <c r="A30" s="1336"/>
      <c r="B30" s="1367" t="s">
        <v>188</v>
      </c>
      <c r="C30" s="1285" t="s">
        <v>392</v>
      </c>
      <c r="D30" s="1002">
        <v>1.8000000000000007</v>
      </c>
      <c r="E30" s="1002">
        <v>2.5999999999999996</v>
      </c>
      <c r="F30" s="1002">
        <v>2.8000000000000007</v>
      </c>
      <c r="G30" s="1002">
        <v>2.9000000000000004</v>
      </c>
      <c r="H30" s="1002">
        <v>1.6999999999999993</v>
      </c>
      <c r="I30" s="1002">
        <v>2.3000000000000007</v>
      </c>
      <c r="J30" s="1002">
        <v>2.7</v>
      </c>
      <c r="K30" s="1002">
        <v>2.8000000000000007</v>
      </c>
      <c r="L30" s="1002">
        <v>2.1999999999999993</v>
      </c>
      <c r="M30" s="1002">
        <v>2.5</v>
      </c>
      <c r="N30" s="1002">
        <v>2.5</v>
      </c>
      <c r="O30" s="1002">
        <v>3</v>
      </c>
      <c r="P30" s="1002">
        <v>3.5</v>
      </c>
      <c r="Q30" s="1002" t="s">
        <v>185</v>
      </c>
      <c r="R30" s="1002">
        <v>2.8999999999999986</v>
      </c>
      <c r="S30" s="377"/>
      <c r="T30" s="377"/>
      <c r="U30" s="377"/>
      <c r="V30" s="377"/>
      <c r="W30" s="377"/>
      <c r="X30" s="377"/>
      <c r="Y30" s="377"/>
      <c r="Z30" s="377"/>
      <c r="AA30" s="377"/>
      <c r="AB30" s="377"/>
      <c r="AC30" s="377"/>
      <c r="AD30" s="377"/>
      <c r="AE30" s="377"/>
      <c r="AF30" s="377"/>
      <c r="AG30" s="377"/>
      <c r="AH30" s="387"/>
      <c r="AI30" s="387"/>
      <c r="AJ30" s="387"/>
    </row>
    <row r="31" spans="1:36" ht="14.25" customHeight="1">
      <c r="A31" s="1336"/>
      <c r="B31" s="1367"/>
      <c r="C31" s="1285" t="s">
        <v>393</v>
      </c>
      <c r="D31" s="1003">
        <v>2.8000000000000007</v>
      </c>
      <c r="E31" s="1003">
        <v>3</v>
      </c>
      <c r="F31" s="1003">
        <v>3.6000000000000014</v>
      </c>
      <c r="G31" s="1003">
        <v>2.9000000000000004</v>
      </c>
      <c r="H31" s="1003">
        <v>2.5</v>
      </c>
      <c r="I31" s="1003">
        <v>3</v>
      </c>
      <c r="J31" s="1003">
        <v>1.6999999999999993</v>
      </c>
      <c r="K31" s="1003">
        <v>2.4000000000000004</v>
      </c>
      <c r="L31" s="1003">
        <v>3</v>
      </c>
      <c r="M31" s="1003">
        <v>3.1000000000000014</v>
      </c>
      <c r="N31" s="1003">
        <v>3.3000000000000007</v>
      </c>
      <c r="O31" s="1003">
        <v>2.8000000000000007</v>
      </c>
      <c r="P31" s="1003">
        <v>3</v>
      </c>
      <c r="Q31" s="1003" t="s">
        <v>185</v>
      </c>
      <c r="R31" s="1003">
        <v>2.3000000000000007</v>
      </c>
      <c r="S31" s="377"/>
      <c r="T31" s="377"/>
      <c r="U31" s="377"/>
      <c r="V31" s="377"/>
      <c r="W31" s="377"/>
      <c r="X31" s="377"/>
      <c r="Y31" s="377"/>
      <c r="Z31" s="377"/>
      <c r="AA31" s="377"/>
      <c r="AB31" s="377"/>
      <c r="AC31" s="377"/>
      <c r="AD31" s="377"/>
      <c r="AE31" s="377"/>
      <c r="AF31" s="377"/>
      <c r="AG31" s="377"/>
      <c r="AH31" s="387"/>
      <c r="AI31" s="387"/>
      <c r="AJ31" s="387"/>
    </row>
    <row r="32" spans="1:36" ht="14.25" customHeight="1">
      <c r="A32" s="1336"/>
      <c r="B32" s="1367" t="s">
        <v>388</v>
      </c>
      <c r="C32" s="1285" t="s">
        <v>392</v>
      </c>
      <c r="D32" s="1002">
        <v>2.1000000000000014</v>
      </c>
      <c r="E32" s="1002">
        <v>2.4000000000000004</v>
      </c>
      <c r="F32" s="1002">
        <v>2.8000000000000007</v>
      </c>
      <c r="G32" s="1002">
        <v>2</v>
      </c>
      <c r="H32" s="1002">
        <v>1.5</v>
      </c>
      <c r="I32" s="1002">
        <v>2.1999999999999993</v>
      </c>
      <c r="J32" s="1002">
        <v>1.9000000000000004</v>
      </c>
      <c r="K32" s="1002">
        <v>1.6999999999999993</v>
      </c>
      <c r="L32" s="1002">
        <v>1.6000000000000014</v>
      </c>
      <c r="M32" s="1002">
        <v>2.1999999999999993</v>
      </c>
      <c r="N32" s="1002">
        <v>2.6000000000000014</v>
      </c>
      <c r="O32" s="1002">
        <v>2.3999999999999986</v>
      </c>
      <c r="P32" s="1002">
        <v>2.6000000000000014</v>
      </c>
      <c r="Q32" s="1002" t="s">
        <v>185</v>
      </c>
      <c r="R32" s="1002">
        <v>1.3999999999999986</v>
      </c>
      <c r="S32" s="377"/>
      <c r="T32" s="377"/>
      <c r="U32" s="377"/>
      <c r="V32" s="377"/>
      <c r="W32" s="377"/>
      <c r="X32" s="377"/>
      <c r="Y32" s="377"/>
      <c r="Z32" s="377"/>
      <c r="AA32" s="377"/>
      <c r="AB32" s="377"/>
      <c r="AC32" s="377"/>
      <c r="AD32" s="377"/>
      <c r="AE32" s="377"/>
      <c r="AF32" s="377"/>
      <c r="AG32" s="377"/>
      <c r="AH32" s="387"/>
      <c r="AI32" s="387"/>
      <c r="AJ32" s="387"/>
    </row>
    <row r="33" spans="1:36" ht="14.25" customHeight="1">
      <c r="A33" s="1336"/>
      <c r="B33" s="1367"/>
      <c r="C33" s="1285" t="s">
        <v>393</v>
      </c>
      <c r="D33" s="1003">
        <v>1.3999999999999986</v>
      </c>
      <c r="E33" s="1003">
        <v>2.1999999999999993</v>
      </c>
      <c r="F33" s="1003">
        <v>2</v>
      </c>
      <c r="G33" s="1003">
        <v>2.3999999999999986</v>
      </c>
      <c r="H33" s="1003">
        <v>1.8000000000000007</v>
      </c>
      <c r="I33" s="1003">
        <v>1.5</v>
      </c>
      <c r="J33" s="1003">
        <v>1.6999999999999993</v>
      </c>
      <c r="K33" s="1003">
        <v>2.1000000000000014</v>
      </c>
      <c r="L33" s="1003">
        <v>2.3999999999999986</v>
      </c>
      <c r="M33" s="1003">
        <v>1.8999999999999986</v>
      </c>
      <c r="N33" s="1003">
        <v>1.6999999999999993</v>
      </c>
      <c r="O33" s="1003">
        <v>1.8999999999999986</v>
      </c>
      <c r="P33" s="1003">
        <v>2</v>
      </c>
      <c r="Q33" s="1003" t="s">
        <v>185</v>
      </c>
      <c r="R33" s="1003">
        <v>2.3000000000000007</v>
      </c>
      <c r="S33" s="377"/>
      <c r="T33" s="377"/>
      <c r="U33" s="377"/>
      <c r="V33" s="377"/>
      <c r="W33" s="377"/>
      <c r="X33" s="377"/>
      <c r="Y33" s="377"/>
      <c r="Z33" s="377"/>
      <c r="AA33" s="377"/>
      <c r="AB33" s="377"/>
      <c r="AC33" s="377"/>
      <c r="AD33" s="377"/>
      <c r="AE33" s="377"/>
      <c r="AF33" s="377"/>
      <c r="AG33" s="377"/>
      <c r="AH33" s="387"/>
      <c r="AI33" s="387"/>
      <c r="AJ33" s="387"/>
    </row>
    <row r="34" spans="1:36" ht="14.25" customHeight="1">
      <c r="A34" s="1336" t="s">
        <v>389</v>
      </c>
      <c r="B34" s="1367" t="s">
        <v>187</v>
      </c>
      <c r="C34" s="1285" t="s">
        <v>392</v>
      </c>
      <c r="D34" s="1002">
        <v>1.8999999999999986</v>
      </c>
      <c r="E34" s="1002">
        <v>2.6999999999999993</v>
      </c>
      <c r="F34" s="1002">
        <v>2.8999999999999986</v>
      </c>
      <c r="G34" s="1002">
        <v>2.5</v>
      </c>
      <c r="H34" s="1002">
        <v>2.1999999999999993</v>
      </c>
      <c r="I34" s="1002">
        <v>2.5</v>
      </c>
      <c r="J34" s="1002">
        <v>1.6999999999999993</v>
      </c>
      <c r="K34" s="1002">
        <v>1.6999999999999993</v>
      </c>
      <c r="L34" s="1002">
        <v>2</v>
      </c>
      <c r="M34" s="1002">
        <v>2.6000000000000014</v>
      </c>
      <c r="N34" s="1002">
        <v>1.9000000000000004</v>
      </c>
      <c r="O34" s="1002">
        <v>2.5999999999999996</v>
      </c>
      <c r="P34" s="1002">
        <v>2.1000000000000014</v>
      </c>
      <c r="Q34" s="1002" t="s">
        <v>185</v>
      </c>
      <c r="R34" s="1002">
        <v>1.6000000000000014</v>
      </c>
      <c r="S34" s="377"/>
      <c r="T34" s="377"/>
      <c r="U34" s="377"/>
      <c r="V34" s="377"/>
      <c r="W34" s="377"/>
      <c r="X34" s="377"/>
      <c r="Y34" s="377"/>
      <c r="Z34" s="377"/>
      <c r="AA34" s="377"/>
      <c r="AB34" s="377"/>
      <c r="AC34" s="377"/>
      <c r="AD34" s="377"/>
      <c r="AE34" s="377"/>
      <c r="AF34" s="377"/>
      <c r="AG34" s="377"/>
      <c r="AH34" s="387"/>
      <c r="AI34" s="387"/>
      <c r="AJ34" s="387"/>
    </row>
    <row r="35" spans="1:36" ht="14.25" customHeight="1">
      <c r="A35" s="1336"/>
      <c r="B35" s="1367"/>
      <c r="C35" s="1285" t="s">
        <v>393</v>
      </c>
      <c r="D35" s="1003">
        <v>2</v>
      </c>
      <c r="E35" s="1003">
        <v>2.6000000000000014</v>
      </c>
      <c r="F35" s="1003">
        <v>2.6000000000000014</v>
      </c>
      <c r="G35" s="1003">
        <v>3.1000000000000014</v>
      </c>
      <c r="H35" s="1003">
        <v>1.6999999999999993</v>
      </c>
      <c r="I35" s="1003">
        <v>1.6999999999999993</v>
      </c>
      <c r="J35" s="1003">
        <v>2.3999999999999986</v>
      </c>
      <c r="K35" s="1003">
        <v>2.3999999999999986</v>
      </c>
      <c r="L35" s="1003">
        <v>2.3999999999999986</v>
      </c>
      <c r="M35" s="1003">
        <v>2.1000000000000014</v>
      </c>
      <c r="N35" s="1003">
        <v>2.8000000000000007</v>
      </c>
      <c r="O35" s="1003">
        <v>1.8999999999999986</v>
      </c>
      <c r="P35" s="1003">
        <v>2.8999999999999986</v>
      </c>
      <c r="Q35" s="1003" t="s">
        <v>185</v>
      </c>
      <c r="R35" s="1003">
        <v>2.3999999999999986</v>
      </c>
      <c r="S35" s="377"/>
      <c r="T35" s="377"/>
      <c r="U35" s="377"/>
      <c r="V35" s="377"/>
      <c r="W35" s="377"/>
      <c r="X35" s="377"/>
      <c r="Y35" s="377"/>
      <c r="Z35" s="377"/>
      <c r="AA35" s="377"/>
      <c r="AB35" s="377"/>
      <c r="AC35" s="377"/>
      <c r="AD35" s="377"/>
      <c r="AE35" s="377"/>
      <c r="AF35" s="377"/>
      <c r="AG35" s="377"/>
      <c r="AH35" s="387"/>
      <c r="AI35" s="387"/>
      <c r="AJ35" s="387"/>
    </row>
    <row r="36" spans="1:36" ht="14.25" customHeight="1">
      <c r="A36" s="1336"/>
      <c r="B36" s="1367" t="s">
        <v>188</v>
      </c>
      <c r="C36" s="1285" t="s">
        <v>392</v>
      </c>
      <c r="D36" s="1002">
        <v>2.0999999999999996</v>
      </c>
      <c r="E36" s="1002">
        <v>2.9000000000000004</v>
      </c>
      <c r="F36" s="1002">
        <v>2.9000000000000004</v>
      </c>
      <c r="G36" s="1002">
        <v>2.0999999999999996</v>
      </c>
      <c r="H36" s="1002">
        <v>1.9000000000000004</v>
      </c>
      <c r="I36" s="1002">
        <v>2.5</v>
      </c>
      <c r="J36" s="1002">
        <v>2.1999999999999993</v>
      </c>
      <c r="K36" s="1002">
        <v>1.7000000000000002</v>
      </c>
      <c r="L36" s="1002">
        <v>2.3000000000000007</v>
      </c>
      <c r="M36" s="1002">
        <v>2.4000000000000004</v>
      </c>
      <c r="N36" s="1002">
        <v>2.3000000000000007</v>
      </c>
      <c r="O36" s="1002">
        <v>1.8000000000000007</v>
      </c>
      <c r="P36" s="1002">
        <v>2.5</v>
      </c>
      <c r="Q36" s="1002" t="s">
        <v>185</v>
      </c>
      <c r="R36" s="1002">
        <v>1.8000000000000007</v>
      </c>
      <c r="S36" s="377"/>
      <c r="T36" s="377"/>
      <c r="U36" s="377"/>
      <c r="V36" s="377"/>
      <c r="W36" s="377"/>
      <c r="X36" s="377"/>
      <c r="Y36" s="377"/>
      <c r="Z36" s="377"/>
      <c r="AA36" s="377"/>
      <c r="AB36" s="377"/>
      <c r="AC36" s="377"/>
      <c r="AD36" s="377"/>
      <c r="AE36" s="377"/>
      <c r="AF36" s="377"/>
      <c r="AG36" s="377"/>
      <c r="AH36" s="387"/>
      <c r="AI36" s="387"/>
      <c r="AJ36" s="387"/>
    </row>
    <row r="37" spans="1:36" ht="14.25" customHeight="1">
      <c r="A37" s="1336"/>
      <c r="B37" s="1367"/>
      <c r="C37" s="1285" t="s">
        <v>393</v>
      </c>
      <c r="D37" s="1003">
        <v>1.5</v>
      </c>
      <c r="E37" s="1003">
        <v>2.6999999999999993</v>
      </c>
      <c r="F37" s="1003">
        <v>2.0999999999999996</v>
      </c>
      <c r="G37" s="1003">
        <v>2.9000000000000004</v>
      </c>
      <c r="H37" s="1003">
        <v>1.8000000000000007</v>
      </c>
      <c r="I37" s="1003">
        <v>1.8000000000000007</v>
      </c>
      <c r="J37" s="1003">
        <v>2.3000000000000007</v>
      </c>
      <c r="K37" s="1003">
        <v>2.1999999999999993</v>
      </c>
      <c r="L37" s="1003">
        <v>2.0999999999999996</v>
      </c>
      <c r="M37" s="1003">
        <v>2.3000000000000007</v>
      </c>
      <c r="N37" s="1003">
        <v>2</v>
      </c>
      <c r="O37" s="1003">
        <v>2.4000000000000004</v>
      </c>
      <c r="P37" s="1003">
        <v>2.3999999999999986</v>
      </c>
      <c r="Q37" s="1003" t="s">
        <v>185</v>
      </c>
      <c r="R37" s="1003">
        <v>2.3000000000000007</v>
      </c>
      <c r="S37" s="377"/>
      <c r="T37" s="377"/>
      <c r="U37" s="377"/>
      <c r="V37" s="377"/>
      <c r="W37" s="377"/>
      <c r="X37" s="377"/>
      <c r="Y37" s="377"/>
      <c r="Z37" s="377"/>
      <c r="AA37" s="377"/>
      <c r="AB37" s="377"/>
      <c r="AC37" s="377"/>
      <c r="AD37" s="377"/>
      <c r="AE37" s="377"/>
      <c r="AF37" s="377"/>
      <c r="AG37" s="377"/>
      <c r="AH37" s="387"/>
      <c r="AI37" s="387"/>
      <c r="AJ37" s="387"/>
    </row>
    <row r="38" spans="1:36" ht="14.25" customHeight="1">
      <c r="A38" s="1336"/>
      <c r="B38" s="1367" t="s">
        <v>388</v>
      </c>
      <c r="C38" s="1285" t="s">
        <v>392</v>
      </c>
      <c r="D38" s="1002">
        <v>1.5</v>
      </c>
      <c r="E38" s="1002">
        <v>1.5</v>
      </c>
      <c r="F38" s="1002">
        <v>2.1999999999999993</v>
      </c>
      <c r="G38" s="1002">
        <v>1.5999999999999996</v>
      </c>
      <c r="H38" s="1002">
        <v>1.5</v>
      </c>
      <c r="I38" s="1002">
        <v>1.9000000000000004</v>
      </c>
      <c r="J38" s="1002">
        <v>1.3000000000000007</v>
      </c>
      <c r="K38" s="1002">
        <v>1.1999999999999993</v>
      </c>
      <c r="L38" s="1002">
        <v>1.0999999999999996</v>
      </c>
      <c r="M38" s="1002">
        <v>1.3000000000000007</v>
      </c>
      <c r="N38" s="1002">
        <v>2</v>
      </c>
      <c r="O38" s="1002">
        <v>1.5999999999999996</v>
      </c>
      <c r="P38" s="1002">
        <v>1.5999999999999996</v>
      </c>
      <c r="Q38" s="1002" t="s">
        <v>185</v>
      </c>
      <c r="R38" s="1002">
        <v>1.6000000000000014</v>
      </c>
      <c r="S38" s="377"/>
      <c r="T38" s="377"/>
      <c r="U38" s="377"/>
      <c r="V38" s="377"/>
      <c r="W38" s="377"/>
      <c r="X38" s="377"/>
      <c r="Y38" s="377"/>
      <c r="Z38" s="377"/>
      <c r="AA38" s="377"/>
      <c r="AB38" s="377"/>
      <c r="AC38" s="377"/>
      <c r="AD38" s="377"/>
      <c r="AE38" s="377"/>
      <c r="AF38" s="377"/>
      <c r="AG38" s="377"/>
      <c r="AH38" s="387"/>
      <c r="AI38" s="387"/>
      <c r="AJ38" s="387"/>
    </row>
    <row r="39" spans="1:36" ht="14.25" customHeight="1">
      <c r="A39" s="1336"/>
      <c r="B39" s="1367"/>
      <c r="C39" s="1285" t="s">
        <v>393</v>
      </c>
      <c r="D39" s="1003">
        <v>1.1000000000000014</v>
      </c>
      <c r="E39" s="1003">
        <v>2.3000000000000007</v>
      </c>
      <c r="F39" s="1003">
        <v>1.5</v>
      </c>
      <c r="G39" s="1003">
        <v>2.1000000000000014</v>
      </c>
      <c r="H39" s="1003">
        <v>1.0999999999999996</v>
      </c>
      <c r="I39" s="1003">
        <v>1.1000000000000014</v>
      </c>
      <c r="J39" s="1003">
        <v>1.6999999999999993</v>
      </c>
      <c r="K39" s="1003">
        <v>1.6999999999999993</v>
      </c>
      <c r="L39" s="1003">
        <v>2</v>
      </c>
      <c r="M39" s="1003">
        <v>2</v>
      </c>
      <c r="N39" s="1003">
        <v>1.1999999999999993</v>
      </c>
      <c r="O39" s="1003">
        <v>1.5</v>
      </c>
      <c r="P39" s="1003">
        <v>1.8999999999999986</v>
      </c>
      <c r="Q39" s="1003" t="s">
        <v>185</v>
      </c>
      <c r="R39" s="1003">
        <v>1.1999999999999993</v>
      </c>
      <c r="S39" s="377"/>
      <c r="T39" s="377"/>
      <c r="U39" s="377"/>
      <c r="V39" s="377"/>
      <c r="W39" s="377"/>
      <c r="X39" s="377"/>
      <c r="Y39" s="377"/>
      <c r="Z39" s="377"/>
      <c r="AA39" s="377"/>
      <c r="AB39" s="377"/>
      <c r="AC39" s="377"/>
      <c r="AD39" s="377"/>
      <c r="AE39" s="377"/>
      <c r="AF39" s="377"/>
      <c r="AG39" s="377"/>
      <c r="AH39" s="387"/>
      <c r="AI39" s="387"/>
      <c r="AJ39" s="387"/>
    </row>
    <row r="40" spans="1:36" ht="14.25" customHeight="1">
      <c r="A40" s="1336" t="s">
        <v>390</v>
      </c>
      <c r="B40" s="1367" t="s">
        <v>187</v>
      </c>
      <c r="C40" s="1285" t="s">
        <v>392</v>
      </c>
      <c r="D40" s="1002">
        <v>1.5</v>
      </c>
      <c r="E40" s="1002">
        <v>2.3000000000000007</v>
      </c>
      <c r="F40" s="1002">
        <v>1.5999999999999996</v>
      </c>
      <c r="G40" s="1002">
        <v>2.3000000000000007</v>
      </c>
      <c r="H40" s="1002">
        <v>0.90000000000000036</v>
      </c>
      <c r="I40" s="1002">
        <v>1.5999999999999996</v>
      </c>
      <c r="J40" s="1002">
        <v>1.5</v>
      </c>
      <c r="K40" s="1002">
        <v>1.8000000000000007</v>
      </c>
      <c r="L40" s="1002">
        <v>1.4000000000000004</v>
      </c>
      <c r="M40" s="1002">
        <v>1.8000000000000007</v>
      </c>
      <c r="N40" s="1002">
        <v>1.1999999999999993</v>
      </c>
      <c r="O40" s="1002">
        <v>1.9000000000000004</v>
      </c>
      <c r="P40" s="1002">
        <v>1.5999999999999996</v>
      </c>
      <c r="Q40" s="1002" t="s">
        <v>185</v>
      </c>
      <c r="R40" s="1002">
        <v>1.1999999999999993</v>
      </c>
      <c r="S40" s="377"/>
      <c r="T40" s="377"/>
      <c r="U40" s="377"/>
      <c r="V40" s="377"/>
      <c r="W40" s="377"/>
      <c r="X40" s="377"/>
      <c r="Y40" s="377"/>
      <c r="Z40" s="377"/>
      <c r="AA40" s="377"/>
      <c r="AB40" s="377"/>
      <c r="AC40" s="377"/>
      <c r="AD40" s="377"/>
      <c r="AE40" s="377"/>
      <c r="AF40" s="377"/>
      <c r="AG40" s="377"/>
      <c r="AH40" s="387"/>
      <c r="AI40" s="387"/>
      <c r="AJ40" s="387"/>
    </row>
    <row r="41" spans="1:36" ht="15" customHeight="1">
      <c r="A41" s="1336"/>
      <c r="B41" s="1367"/>
      <c r="C41" s="1285" t="s">
        <v>393</v>
      </c>
      <c r="D41" s="1003">
        <v>1.3999999999999986</v>
      </c>
      <c r="E41" s="1003">
        <v>1.5</v>
      </c>
      <c r="F41" s="1003">
        <v>2.3000000000000007</v>
      </c>
      <c r="G41" s="1003">
        <v>1.8999999999999986</v>
      </c>
      <c r="H41" s="1003">
        <v>1.8000000000000007</v>
      </c>
      <c r="I41" s="1003">
        <v>1.3000000000000007</v>
      </c>
      <c r="J41" s="1003">
        <v>1.5</v>
      </c>
      <c r="K41" s="1003">
        <v>1.3000000000000007</v>
      </c>
      <c r="L41" s="1003">
        <v>1.6999999999999993</v>
      </c>
      <c r="M41" s="1003">
        <v>1.3000000000000007</v>
      </c>
      <c r="N41" s="1003">
        <v>1.9000000000000004</v>
      </c>
      <c r="O41" s="1003">
        <v>1.1999999999999993</v>
      </c>
      <c r="P41" s="1003">
        <v>1.8999999999999986</v>
      </c>
      <c r="Q41" s="1003" t="s">
        <v>185</v>
      </c>
      <c r="R41" s="1003">
        <v>1.3000000000000007</v>
      </c>
      <c r="S41" s="377"/>
      <c r="T41" s="377"/>
      <c r="U41" s="377"/>
      <c r="V41" s="377"/>
      <c r="W41" s="377"/>
      <c r="X41" s="377"/>
      <c r="Y41" s="377"/>
      <c r="Z41" s="377"/>
      <c r="AA41" s="377"/>
      <c r="AB41" s="377"/>
      <c r="AC41" s="377"/>
      <c r="AD41" s="377"/>
      <c r="AE41" s="377"/>
      <c r="AF41" s="377"/>
      <c r="AG41" s="377"/>
      <c r="AH41" s="387"/>
      <c r="AI41" s="387"/>
      <c r="AJ41" s="387"/>
    </row>
    <row r="42" spans="1:36" ht="15" customHeight="1">
      <c r="A42" s="1336"/>
      <c r="B42" s="1367" t="s">
        <v>188</v>
      </c>
      <c r="C42" s="1285" t="s">
        <v>392</v>
      </c>
      <c r="D42" s="1002">
        <v>1</v>
      </c>
      <c r="E42" s="1002">
        <v>1.7000000000000002</v>
      </c>
      <c r="F42" s="1002">
        <v>2.0999999999999996</v>
      </c>
      <c r="G42" s="1002">
        <v>1.5</v>
      </c>
      <c r="H42" s="1002">
        <v>1.7000000000000002</v>
      </c>
      <c r="I42" s="1002">
        <v>1.3000000000000007</v>
      </c>
      <c r="J42" s="1002">
        <v>1.5</v>
      </c>
      <c r="K42" s="1002">
        <v>1.6999999999999993</v>
      </c>
      <c r="L42" s="1002">
        <v>0.90000000000000036</v>
      </c>
      <c r="M42" s="1002">
        <v>1.5</v>
      </c>
      <c r="N42" s="1002">
        <v>2</v>
      </c>
      <c r="O42" s="1002">
        <v>1.9000000000000004</v>
      </c>
      <c r="P42" s="1002">
        <v>1.9000000000000004</v>
      </c>
      <c r="Q42" s="1002" t="s">
        <v>185</v>
      </c>
      <c r="R42" s="1002">
        <v>1.4000000000000004</v>
      </c>
      <c r="S42" s="377"/>
      <c r="T42" s="377"/>
      <c r="U42" s="377"/>
      <c r="V42" s="377"/>
      <c r="W42" s="377"/>
      <c r="X42" s="377"/>
      <c r="Y42" s="377"/>
      <c r="Z42" s="377"/>
      <c r="AA42" s="377"/>
      <c r="AB42" s="377"/>
      <c r="AC42" s="377"/>
      <c r="AD42" s="377"/>
      <c r="AE42" s="377"/>
      <c r="AF42" s="377"/>
      <c r="AG42" s="377"/>
      <c r="AH42" s="387"/>
      <c r="AI42" s="387"/>
      <c r="AJ42" s="387"/>
    </row>
    <row r="43" spans="1:36" ht="14.25" customHeight="1">
      <c r="A43" s="1336"/>
      <c r="B43" s="1367"/>
      <c r="C43" s="1285" t="s">
        <v>393</v>
      </c>
      <c r="D43" s="1003">
        <v>1.6999999999999993</v>
      </c>
      <c r="E43" s="1003">
        <v>1.9000000000000004</v>
      </c>
      <c r="F43" s="1003">
        <v>1.4000000000000004</v>
      </c>
      <c r="G43" s="1003">
        <v>2.0999999999999996</v>
      </c>
      <c r="H43" s="1003">
        <v>0.90000000000000036</v>
      </c>
      <c r="I43" s="1003">
        <v>1.5</v>
      </c>
      <c r="J43" s="1003">
        <v>1.4000000000000004</v>
      </c>
      <c r="K43" s="1003">
        <v>1.1999999999999993</v>
      </c>
      <c r="L43" s="1003">
        <v>1.9000000000000004</v>
      </c>
      <c r="M43" s="1003">
        <v>1.5999999999999996</v>
      </c>
      <c r="N43" s="1003">
        <v>1</v>
      </c>
      <c r="O43" s="1003">
        <v>0.90000000000000036</v>
      </c>
      <c r="P43" s="1003">
        <v>1.4000000000000004</v>
      </c>
      <c r="Q43" s="1003" t="s">
        <v>185</v>
      </c>
      <c r="R43" s="1003">
        <v>1.0999999999999996</v>
      </c>
      <c r="S43" s="377"/>
      <c r="T43" s="377"/>
      <c r="U43" s="377"/>
      <c r="V43" s="377"/>
      <c r="W43" s="377"/>
      <c r="X43" s="377"/>
      <c r="Y43" s="377"/>
      <c r="Z43" s="377"/>
      <c r="AA43" s="377"/>
      <c r="AB43" s="377"/>
      <c r="AC43" s="377"/>
      <c r="AD43" s="377"/>
      <c r="AE43" s="377"/>
      <c r="AF43" s="377"/>
      <c r="AG43" s="377"/>
      <c r="AH43" s="387"/>
      <c r="AI43" s="387"/>
      <c r="AJ43" s="387"/>
    </row>
    <row r="44" spans="1:36" ht="14.25" customHeight="1">
      <c r="A44" s="1336"/>
      <c r="B44" s="1367" t="s">
        <v>388</v>
      </c>
      <c r="C44" s="1285" t="s">
        <v>392</v>
      </c>
      <c r="D44" s="1002">
        <v>1.4000000000000004</v>
      </c>
      <c r="E44" s="1002">
        <v>1.5</v>
      </c>
      <c r="F44" s="1002">
        <v>1.3000000000000007</v>
      </c>
      <c r="G44" s="1002">
        <v>1.9000000000000004</v>
      </c>
      <c r="H44" s="1002">
        <v>1.4000000000000004</v>
      </c>
      <c r="I44" s="1002">
        <v>1.0999999999999996</v>
      </c>
      <c r="J44" s="1002">
        <v>0.59999999999999964</v>
      </c>
      <c r="K44" s="1002">
        <v>1.3000000000000007</v>
      </c>
      <c r="L44" s="1002">
        <v>0.80000000000000071</v>
      </c>
      <c r="M44" s="1002">
        <v>1.3000000000000007</v>
      </c>
      <c r="N44" s="1002">
        <v>0.69999999999999929</v>
      </c>
      <c r="O44" s="1002">
        <v>1.5</v>
      </c>
      <c r="P44" s="1002">
        <v>0.80000000000000071</v>
      </c>
      <c r="Q44" s="1002" t="s">
        <v>185</v>
      </c>
      <c r="R44" s="1002">
        <v>1</v>
      </c>
      <c r="S44" s="377"/>
      <c r="T44" s="377"/>
      <c r="U44" s="377"/>
      <c r="V44" s="377"/>
      <c r="W44" s="377"/>
      <c r="X44" s="377"/>
      <c r="Y44" s="377"/>
      <c r="Z44" s="377"/>
      <c r="AA44" s="377"/>
      <c r="AB44" s="377"/>
      <c r="AC44" s="377"/>
      <c r="AD44" s="377"/>
      <c r="AE44" s="377"/>
      <c r="AF44" s="377"/>
      <c r="AG44" s="377"/>
      <c r="AH44" s="387"/>
      <c r="AI44" s="387"/>
      <c r="AJ44" s="387"/>
    </row>
    <row r="45" spans="1:36" ht="14.25" customHeight="1">
      <c r="A45" s="1336"/>
      <c r="B45" s="1367"/>
      <c r="C45" s="1285" t="s">
        <v>393</v>
      </c>
      <c r="D45" s="1003">
        <v>0.59999999999999964</v>
      </c>
      <c r="E45" s="1003">
        <v>1.1999999999999993</v>
      </c>
      <c r="F45" s="1003">
        <v>1.3000000000000007</v>
      </c>
      <c r="G45" s="1003">
        <v>0.90000000000000036</v>
      </c>
      <c r="H45" s="1003">
        <v>0.5</v>
      </c>
      <c r="I45" s="1003">
        <v>1</v>
      </c>
      <c r="J45" s="1003">
        <v>1.5</v>
      </c>
      <c r="K45" s="1003">
        <v>0.80000000000000071</v>
      </c>
      <c r="L45" s="1003">
        <v>1.3000000000000007</v>
      </c>
      <c r="M45" s="1003">
        <v>1</v>
      </c>
      <c r="N45" s="1003">
        <v>1.5</v>
      </c>
      <c r="O45" s="1003">
        <v>0.59999999999999964</v>
      </c>
      <c r="P45" s="1003">
        <v>1.5999999999999996</v>
      </c>
      <c r="Q45" s="1003" t="s">
        <v>185</v>
      </c>
      <c r="R45" s="1003">
        <v>0.80000000000000071</v>
      </c>
      <c r="S45" s="377"/>
      <c r="T45" s="377"/>
      <c r="U45" s="377"/>
      <c r="V45" s="377"/>
      <c r="W45" s="377"/>
      <c r="X45" s="377"/>
      <c r="Y45" s="377"/>
      <c r="Z45" s="377"/>
      <c r="AA45" s="377"/>
      <c r="AB45" s="377"/>
      <c r="AC45" s="377"/>
      <c r="AD45" s="377"/>
      <c r="AE45" s="377"/>
      <c r="AF45" s="377"/>
      <c r="AG45" s="377"/>
      <c r="AH45" s="387"/>
      <c r="AI45" s="387"/>
      <c r="AJ45" s="387"/>
    </row>
    <row r="46" spans="1:36" ht="14.25" customHeight="1">
      <c r="A46" s="1336" t="s">
        <v>283</v>
      </c>
      <c r="B46" s="1367" t="s">
        <v>187</v>
      </c>
      <c r="C46" s="1285" t="s">
        <v>392</v>
      </c>
      <c r="D46" s="1002">
        <v>1.4000000000000004</v>
      </c>
      <c r="E46" s="1002">
        <v>2.3000000000000007</v>
      </c>
      <c r="F46" s="1002">
        <v>2</v>
      </c>
      <c r="G46" s="1002">
        <v>1.9000000000000004</v>
      </c>
      <c r="H46" s="1002">
        <v>1.4000000000000004</v>
      </c>
      <c r="I46" s="1002">
        <v>2</v>
      </c>
      <c r="J46" s="1002">
        <v>2</v>
      </c>
      <c r="K46" s="1002">
        <v>1.7999999999999998</v>
      </c>
      <c r="L46" s="1002">
        <v>1.7000000000000002</v>
      </c>
      <c r="M46" s="1002">
        <v>1.7999999999999998</v>
      </c>
      <c r="N46" s="1002">
        <v>1.7000000000000002</v>
      </c>
      <c r="O46" s="1002">
        <v>1.5999999999999996</v>
      </c>
      <c r="P46" s="1002">
        <v>1.6999999999999993</v>
      </c>
      <c r="Q46" s="1002" t="s">
        <v>185</v>
      </c>
      <c r="R46" s="1002">
        <v>1.5</v>
      </c>
      <c r="S46" s="377"/>
      <c r="T46" s="377"/>
      <c r="U46" s="377"/>
      <c r="V46" s="377"/>
      <c r="W46" s="377"/>
      <c r="X46" s="377"/>
      <c r="Y46" s="377"/>
      <c r="Z46" s="377"/>
      <c r="AA46" s="377"/>
      <c r="AB46" s="377"/>
      <c r="AC46" s="377"/>
      <c r="AD46" s="377"/>
      <c r="AE46" s="377"/>
      <c r="AF46" s="377"/>
      <c r="AG46" s="377"/>
      <c r="AH46" s="387"/>
      <c r="AI46" s="387"/>
      <c r="AJ46" s="387"/>
    </row>
    <row r="47" spans="1:36" ht="14.25" customHeight="1">
      <c r="A47" s="1336"/>
      <c r="B47" s="1367"/>
      <c r="C47" s="1285" t="s">
        <v>393</v>
      </c>
      <c r="D47" s="1003">
        <v>1.6999999999999993</v>
      </c>
      <c r="E47" s="1003">
        <v>2.4000000000000004</v>
      </c>
      <c r="F47" s="1003">
        <v>2.5999999999999996</v>
      </c>
      <c r="G47" s="1003">
        <v>1.8000000000000007</v>
      </c>
      <c r="H47" s="1003">
        <v>1.4000000000000004</v>
      </c>
      <c r="I47" s="1003">
        <v>1.0999999999999996</v>
      </c>
      <c r="J47" s="1003">
        <v>1.0999999999999996</v>
      </c>
      <c r="K47" s="1003">
        <v>0.90000000000000036</v>
      </c>
      <c r="L47" s="1003">
        <v>1.1999999999999993</v>
      </c>
      <c r="M47" s="1003">
        <v>0.90000000000000036</v>
      </c>
      <c r="N47" s="1003">
        <v>1</v>
      </c>
      <c r="O47" s="1003">
        <v>1.1999999999999993</v>
      </c>
      <c r="P47" s="1003">
        <v>1.1999999999999993</v>
      </c>
      <c r="Q47" s="1003" t="s">
        <v>185</v>
      </c>
      <c r="R47" s="1003">
        <v>0.69999999999999929</v>
      </c>
      <c r="S47" s="377"/>
      <c r="T47" s="377"/>
      <c r="U47" s="377"/>
      <c r="V47" s="377"/>
      <c r="W47" s="377"/>
      <c r="X47" s="377"/>
      <c r="Y47" s="377"/>
      <c r="Z47" s="377"/>
      <c r="AA47" s="377"/>
      <c r="AB47" s="377"/>
      <c r="AC47" s="377"/>
      <c r="AD47" s="377"/>
      <c r="AE47" s="377"/>
      <c r="AF47" s="377"/>
      <c r="AG47" s="377"/>
      <c r="AH47" s="387"/>
      <c r="AI47" s="387"/>
      <c r="AJ47" s="387"/>
    </row>
    <row r="48" spans="1:36" ht="14.25" customHeight="1">
      <c r="A48" s="1336"/>
      <c r="B48" s="1367" t="s">
        <v>188</v>
      </c>
      <c r="C48" s="1285" t="s">
        <v>392</v>
      </c>
      <c r="D48" s="1002">
        <v>1.2999999999999998</v>
      </c>
      <c r="E48" s="1002">
        <v>2.2000000000000002</v>
      </c>
      <c r="F48" s="1002">
        <v>2</v>
      </c>
      <c r="G48" s="1002">
        <v>1.7999999999999998</v>
      </c>
      <c r="H48" s="1002">
        <v>1.2999999999999998</v>
      </c>
      <c r="I48" s="1002">
        <v>1.5</v>
      </c>
      <c r="J48" s="1002">
        <v>1.7000000000000002</v>
      </c>
      <c r="K48" s="1002">
        <v>1.0999999999999996</v>
      </c>
      <c r="L48" s="1002">
        <v>1.2999999999999998</v>
      </c>
      <c r="M48" s="1002">
        <v>1.5999999999999996</v>
      </c>
      <c r="N48" s="1002">
        <v>1.1000000000000001</v>
      </c>
      <c r="O48" s="1002">
        <v>0.90000000000000036</v>
      </c>
      <c r="P48" s="1002">
        <v>0.90000000000000036</v>
      </c>
      <c r="Q48" s="1002" t="s">
        <v>185</v>
      </c>
      <c r="R48" s="1002">
        <v>0.70000000000000018</v>
      </c>
      <c r="S48" s="377"/>
      <c r="T48" s="377"/>
      <c r="U48" s="377"/>
      <c r="V48" s="377"/>
      <c r="W48" s="377"/>
      <c r="X48" s="377"/>
      <c r="Y48" s="377"/>
      <c r="Z48" s="377"/>
      <c r="AA48" s="377"/>
      <c r="AB48" s="377"/>
      <c r="AC48" s="377"/>
      <c r="AD48" s="377"/>
      <c r="AE48" s="377"/>
      <c r="AF48" s="377"/>
      <c r="AG48" s="377"/>
      <c r="AH48" s="387"/>
      <c r="AI48" s="387"/>
      <c r="AJ48" s="387"/>
    </row>
    <row r="49" spans="1:36" ht="14.25" customHeight="1">
      <c r="A49" s="1336"/>
      <c r="B49" s="1367"/>
      <c r="C49" s="1285" t="s">
        <v>393</v>
      </c>
      <c r="D49" s="1003">
        <v>1.5999999999999996</v>
      </c>
      <c r="E49" s="1003">
        <v>1.9000000000000004</v>
      </c>
      <c r="F49" s="1003">
        <v>1.9000000000000004</v>
      </c>
      <c r="G49" s="1003">
        <v>2</v>
      </c>
      <c r="H49" s="1003">
        <v>1.4000000000000004</v>
      </c>
      <c r="I49" s="1003">
        <v>1.3000000000000007</v>
      </c>
      <c r="J49" s="1003">
        <v>0.79999999999999982</v>
      </c>
      <c r="K49" s="1003">
        <v>1.5</v>
      </c>
      <c r="L49" s="1003">
        <v>1</v>
      </c>
      <c r="M49" s="1003">
        <v>1.0999999999999996</v>
      </c>
      <c r="N49" s="1003">
        <v>1.2000000000000002</v>
      </c>
      <c r="O49" s="1003">
        <v>1.4000000000000004</v>
      </c>
      <c r="P49" s="1003">
        <v>1.8000000000000007</v>
      </c>
      <c r="Q49" s="1003" t="s">
        <v>185</v>
      </c>
      <c r="R49" s="1003">
        <v>1.1999999999999993</v>
      </c>
      <c r="S49" s="377"/>
      <c r="T49" s="377"/>
      <c r="U49" s="377"/>
      <c r="V49" s="377"/>
      <c r="W49" s="377"/>
      <c r="X49" s="377"/>
      <c r="Y49" s="377"/>
      <c r="Z49" s="377"/>
      <c r="AA49" s="377"/>
      <c r="AB49" s="377"/>
      <c r="AC49" s="377"/>
      <c r="AD49" s="377"/>
      <c r="AE49" s="377"/>
      <c r="AF49" s="377"/>
      <c r="AG49" s="377"/>
      <c r="AH49" s="387"/>
      <c r="AI49" s="387"/>
      <c r="AJ49" s="387"/>
    </row>
    <row r="50" spans="1:36" ht="14.25" customHeight="1">
      <c r="A50" s="1336"/>
      <c r="B50" s="1367" t="s">
        <v>388</v>
      </c>
      <c r="C50" s="1285" t="s">
        <v>392</v>
      </c>
      <c r="D50" s="1002">
        <v>1.2999999999999998</v>
      </c>
      <c r="E50" s="1002">
        <v>2</v>
      </c>
      <c r="F50" s="1002">
        <v>1.2000000000000002</v>
      </c>
      <c r="G50" s="1002">
        <v>1.7999999999999998</v>
      </c>
      <c r="H50" s="1002">
        <v>0.90000000000000036</v>
      </c>
      <c r="I50" s="1002">
        <v>0.70000000000000018</v>
      </c>
      <c r="J50" s="1002">
        <v>1.2999999999999998</v>
      </c>
      <c r="K50" s="1002">
        <v>1</v>
      </c>
      <c r="L50" s="1002">
        <v>1</v>
      </c>
      <c r="M50" s="1002">
        <v>0.79999999999999982</v>
      </c>
      <c r="N50" s="1002">
        <v>1</v>
      </c>
      <c r="O50" s="1002">
        <v>0.79999999999999982</v>
      </c>
      <c r="P50" s="1002">
        <v>1.4000000000000004</v>
      </c>
      <c r="Q50" s="1002" t="s">
        <v>185</v>
      </c>
      <c r="R50" s="1002">
        <v>0.80000000000000071</v>
      </c>
      <c r="S50" s="377"/>
      <c r="T50" s="377"/>
      <c r="U50" s="377"/>
      <c r="V50" s="377"/>
      <c r="W50" s="377"/>
      <c r="X50" s="377"/>
      <c r="Y50" s="377"/>
      <c r="Z50" s="377"/>
      <c r="AA50" s="377"/>
      <c r="AB50" s="377"/>
      <c r="AC50" s="377"/>
      <c r="AD50" s="377"/>
      <c r="AE50" s="377"/>
      <c r="AF50" s="377"/>
      <c r="AG50" s="377"/>
      <c r="AH50" s="387"/>
      <c r="AI50" s="387"/>
      <c r="AJ50" s="387"/>
    </row>
    <row r="51" spans="1:36" ht="14.25" customHeight="1">
      <c r="A51" s="1336"/>
      <c r="B51" s="1367"/>
      <c r="C51" s="1285" t="s">
        <v>393</v>
      </c>
      <c r="D51" s="1003">
        <v>0.90000000000000036</v>
      </c>
      <c r="E51" s="1003">
        <v>1.0999999999999996</v>
      </c>
      <c r="F51" s="1003">
        <v>1.9000000000000004</v>
      </c>
      <c r="G51" s="1003">
        <v>0.90000000000000036</v>
      </c>
      <c r="H51" s="1003">
        <v>1</v>
      </c>
      <c r="I51" s="1003">
        <v>1.3000000000000007</v>
      </c>
      <c r="J51" s="1003">
        <v>0.69999999999999929</v>
      </c>
      <c r="K51" s="1003">
        <v>0.90000000000000036</v>
      </c>
      <c r="L51" s="1003">
        <v>0.79999999999999982</v>
      </c>
      <c r="M51" s="1003">
        <v>1.0999999999999996</v>
      </c>
      <c r="N51" s="1003">
        <v>0.79999999999999982</v>
      </c>
      <c r="O51" s="1003">
        <v>1</v>
      </c>
      <c r="P51" s="1003">
        <v>0.59999999999999964</v>
      </c>
      <c r="Q51" s="1003" t="s">
        <v>185</v>
      </c>
      <c r="R51" s="1003">
        <v>0.69999999999999929</v>
      </c>
      <c r="S51" s="377"/>
      <c r="T51" s="377"/>
      <c r="U51" s="377"/>
      <c r="V51" s="377"/>
      <c r="W51" s="377"/>
      <c r="X51" s="377"/>
      <c r="Y51" s="377"/>
      <c r="Z51" s="377"/>
      <c r="AA51" s="377"/>
      <c r="AB51" s="377"/>
      <c r="AC51" s="377"/>
      <c r="AD51" s="377"/>
      <c r="AE51" s="377"/>
      <c r="AF51" s="377"/>
      <c r="AG51" s="377"/>
      <c r="AH51" s="387"/>
      <c r="AI51" s="387"/>
      <c r="AJ51" s="387"/>
    </row>
    <row r="52" spans="1:36" ht="14.25" customHeight="1">
      <c r="D52" s="1278"/>
      <c r="E52" s="1278"/>
      <c r="F52" s="1278"/>
      <c r="G52" s="1278"/>
      <c r="H52" s="1278"/>
      <c r="I52" s="1278"/>
      <c r="J52" s="1278"/>
      <c r="K52" s="1278"/>
      <c r="L52" s="1278"/>
      <c r="M52" s="1278"/>
      <c r="N52" s="1278"/>
      <c r="O52" s="1278"/>
      <c r="P52" s="1278"/>
      <c r="Q52" s="1278"/>
      <c r="R52" s="1278"/>
    </row>
    <row r="53" spans="1:36" ht="14.25" customHeight="1">
      <c r="D53" s="1278"/>
      <c r="E53" s="1278"/>
      <c r="F53" s="1278"/>
      <c r="G53" s="1278"/>
      <c r="H53" s="1278"/>
      <c r="I53" s="1278"/>
      <c r="J53" s="1278"/>
      <c r="K53" s="1278"/>
      <c r="L53" s="1278"/>
      <c r="M53" s="1278"/>
      <c r="N53" s="1278"/>
      <c r="O53" s="1278"/>
      <c r="P53" s="1278"/>
      <c r="Q53" s="1278"/>
      <c r="R53" s="1278"/>
    </row>
    <row r="54" spans="1:36" ht="14.25" customHeight="1">
      <c r="D54" s="1278"/>
      <c r="E54" s="1278"/>
      <c r="F54" s="1278"/>
      <c r="G54" s="1278"/>
      <c r="H54" s="1278"/>
      <c r="I54" s="1278"/>
      <c r="J54" s="1278"/>
      <c r="K54" s="1278"/>
      <c r="L54" s="1278"/>
      <c r="M54" s="1278"/>
      <c r="N54" s="1278"/>
      <c r="O54" s="1278"/>
      <c r="P54" s="1278"/>
      <c r="Q54" s="1278"/>
      <c r="R54" s="1278"/>
    </row>
    <row r="55" spans="1:36" ht="14.25" customHeight="1">
      <c r="D55" s="1278"/>
      <c r="E55" s="1278"/>
      <c r="F55" s="1278"/>
      <c r="G55" s="1278"/>
      <c r="H55" s="1278"/>
      <c r="I55" s="1278"/>
      <c r="J55" s="1278"/>
      <c r="K55" s="1278"/>
      <c r="L55" s="1278"/>
      <c r="M55" s="1278"/>
      <c r="N55" s="1278"/>
      <c r="O55" s="1278"/>
      <c r="P55" s="1278"/>
      <c r="Q55" s="1278"/>
      <c r="R55" s="1278"/>
    </row>
    <row r="56" spans="1:36" ht="14.25" customHeight="1">
      <c r="D56" s="1278"/>
      <c r="E56" s="1278"/>
      <c r="F56" s="1278"/>
      <c r="G56" s="1278"/>
      <c r="H56" s="1278"/>
      <c r="I56" s="1278"/>
      <c r="J56" s="1278"/>
      <c r="K56" s="1278"/>
      <c r="L56" s="1278"/>
      <c r="M56" s="1278"/>
      <c r="N56" s="1278"/>
      <c r="O56" s="1278"/>
      <c r="P56" s="1278"/>
      <c r="Q56" s="1278"/>
      <c r="R56" s="1278"/>
    </row>
    <row r="57" spans="1:36" ht="14.25" customHeight="1">
      <c r="D57" s="1278"/>
      <c r="E57" s="1278"/>
      <c r="F57" s="1278"/>
      <c r="G57" s="1278"/>
      <c r="H57" s="1278"/>
      <c r="I57" s="1278"/>
      <c r="J57" s="1278"/>
      <c r="K57" s="1278"/>
      <c r="L57" s="1278"/>
      <c r="M57" s="1278"/>
      <c r="N57" s="1278"/>
      <c r="O57" s="1278"/>
      <c r="P57" s="1278"/>
      <c r="Q57" s="1278"/>
      <c r="R57" s="1278"/>
    </row>
    <row r="60" spans="1:36" ht="14.25" customHeight="1">
      <c r="D60" s="1278"/>
      <c r="E60" s="1278"/>
      <c r="F60" s="1278"/>
      <c r="G60" s="1278"/>
      <c r="H60" s="1278"/>
      <c r="I60" s="1278"/>
      <c r="J60" s="1278"/>
      <c r="K60" s="1278"/>
      <c r="L60" s="1278"/>
      <c r="M60" s="1278"/>
      <c r="N60" s="1278"/>
      <c r="O60" s="1278"/>
      <c r="P60" s="1278"/>
      <c r="Q60" s="1278"/>
      <c r="R60" s="1278"/>
    </row>
    <row r="61" spans="1:36" ht="14.25" customHeight="1">
      <c r="D61" s="1278"/>
      <c r="E61" s="1278"/>
      <c r="F61" s="1278"/>
      <c r="G61" s="1278"/>
      <c r="H61" s="1278"/>
      <c r="I61" s="1278"/>
      <c r="J61" s="1278"/>
      <c r="K61" s="1278"/>
      <c r="L61" s="1278"/>
      <c r="M61" s="1278"/>
      <c r="N61" s="1278"/>
      <c r="O61" s="1278"/>
      <c r="P61" s="1278"/>
      <c r="Q61" s="1278"/>
      <c r="R61" s="1278"/>
    </row>
    <row r="62" spans="1:36" ht="14.25" customHeight="1">
      <c r="D62" s="1278"/>
      <c r="E62" s="1278"/>
      <c r="F62" s="1278"/>
      <c r="G62" s="1278"/>
      <c r="H62" s="1278"/>
      <c r="I62" s="1278"/>
      <c r="J62" s="1278"/>
      <c r="K62" s="1278"/>
      <c r="L62" s="1278"/>
      <c r="M62" s="1278"/>
      <c r="N62" s="1278"/>
      <c r="O62" s="1278"/>
      <c r="P62" s="1278"/>
      <c r="Q62" s="1278"/>
      <c r="R62" s="1278"/>
    </row>
    <row r="63" spans="1:36" ht="14.25" customHeight="1">
      <c r="D63" s="1278"/>
      <c r="E63" s="1278"/>
      <c r="F63" s="1278"/>
      <c r="G63" s="1278"/>
      <c r="H63" s="1278"/>
      <c r="I63" s="1278"/>
      <c r="J63" s="1278"/>
      <c r="K63" s="1278"/>
      <c r="L63" s="1278"/>
      <c r="M63" s="1278"/>
      <c r="N63" s="1278"/>
      <c r="O63" s="1278"/>
      <c r="P63" s="1278"/>
      <c r="Q63" s="1278"/>
      <c r="R63" s="1278"/>
    </row>
    <row r="64" spans="1:36" ht="14.25" customHeight="1">
      <c r="D64" s="1278"/>
      <c r="E64" s="1278"/>
      <c r="F64" s="1278"/>
      <c r="G64" s="1278"/>
      <c r="H64" s="1278"/>
      <c r="I64" s="1278"/>
      <c r="J64" s="1278"/>
      <c r="K64" s="1278"/>
      <c r="L64" s="1278"/>
      <c r="M64" s="1278"/>
      <c r="N64" s="1278"/>
      <c r="O64" s="1278"/>
      <c r="P64" s="1278"/>
      <c r="Q64" s="1278"/>
      <c r="R64" s="1278"/>
    </row>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sheetData>
  <mergeCells count="35">
    <mergeCell ref="A5:G8"/>
    <mergeCell ref="D12:R12"/>
    <mergeCell ref="A14:A16"/>
    <mergeCell ref="B14:C14"/>
    <mergeCell ref="B15:C15"/>
    <mergeCell ref="B16:C16"/>
    <mergeCell ref="B32:B33"/>
    <mergeCell ref="A17:A19"/>
    <mergeCell ref="B17:C17"/>
    <mergeCell ref="B18:C18"/>
    <mergeCell ref="B19:C19"/>
    <mergeCell ref="A20:A22"/>
    <mergeCell ref="B20:C20"/>
    <mergeCell ref="B21:C21"/>
    <mergeCell ref="B22:C22"/>
    <mergeCell ref="A23:A25"/>
    <mergeCell ref="B23:C23"/>
    <mergeCell ref="B24:C24"/>
    <mergeCell ref="B25:C25"/>
    <mergeCell ref="D26:R26"/>
    <mergeCell ref="A46:A51"/>
    <mergeCell ref="B46:B47"/>
    <mergeCell ref="B48:B49"/>
    <mergeCell ref="B50:B51"/>
    <mergeCell ref="A34:A39"/>
    <mergeCell ref="B34:B35"/>
    <mergeCell ref="B36:B37"/>
    <mergeCell ref="B38:B39"/>
    <mergeCell ref="A40:A45"/>
    <mergeCell ref="B40:B41"/>
    <mergeCell ref="B42:B43"/>
    <mergeCell ref="B44:B45"/>
    <mergeCell ref="A28:A33"/>
    <mergeCell ref="B28:B29"/>
    <mergeCell ref="B30:B31"/>
  </mergeCells>
  <hyperlinks>
    <hyperlink ref="A1" location="Innehållsförteckning!A1" display="Tillbaka till innehåll" xr:uid="{93009126-79D4-400C-8EDF-211DA1B5633E}"/>
  </hyperlinks>
  <pageMargins left="0.7" right="0.7" top="0.75" bottom="0.75" header="0.3" footer="0.3"/>
  <pageSetup paperSize="9"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5"/>
  </sheetPr>
  <dimension ref="A1:V65"/>
  <sheetViews>
    <sheetView topLeftCell="A31" zoomScale="90" zoomScaleNormal="90" workbookViewId="0"/>
  </sheetViews>
  <sheetFormatPr defaultColWidth="9.125" defaultRowHeight="13.9"/>
  <cols>
    <col min="1" max="1" width="14.125" style="13" customWidth="1"/>
    <col min="2" max="2" width="9.125" style="13"/>
    <col min="3" max="22" width="8.5" style="57" customWidth="1"/>
    <col min="23" max="16384" width="9.125" style="13"/>
  </cols>
  <sheetData>
    <row r="1" spans="1:22">
      <c r="A1" s="1117" t="s">
        <v>156</v>
      </c>
      <c r="B1" s="1067" t="s">
        <v>24</v>
      </c>
    </row>
    <row r="2" spans="1:22" ht="15" customHeight="1">
      <c r="A2" s="221" t="s">
        <v>158</v>
      </c>
      <c r="C2" s="807"/>
      <c r="D2" s="807"/>
      <c r="E2" s="807"/>
      <c r="F2" s="807"/>
      <c r="H2" s="223"/>
    </row>
    <row r="3" spans="1:22" ht="15" customHeight="1">
      <c r="A3" s="1067"/>
      <c r="B3" s="1067"/>
      <c r="C3" s="807"/>
      <c r="D3" s="807"/>
      <c r="E3" s="807"/>
      <c r="F3" s="807"/>
      <c r="H3" s="1301"/>
    </row>
    <row r="4" spans="1:22">
      <c r="B4" s="221"/>
      <c r="H4" s="1301"/>
    </row>
    <row r="5" spans="1:22" ht="15" customHeight="1">
      <c r="H5" s="1372"/>
      <c r="I5" s="1372"/>
      <c r="J5" s="1372"/>
      <c r="K5" s="1372"/>
      <c r="L5" s="1372"/>
      <c r="M5" s="1372"/>
      <c r="N5" s="1372"/>
      <c r="O5" s="1372"/>
    </row>
    <row r="6" spans="1:22">
      <c r="A6" s="1030" t="s">
        <v>159</v>
      </c>
      <c r="H6" s="1372"/>
      <c r="I6" s="1372"/>
      <c r="J6" s="1372"/>
      <c r="K6" s="1372"/>
      <c r="L6" s="1372"/>
      <c r="M6" s="1372"/>
      <c r="N6" s="1372"/>
      <c r="O6" s="1372"/>
    </row>
    <row r="7" spans="1:22" ht="14.45">
      <c r="A7" s="127" t="s">
        <v>394</v>
      </c>
    </row>
    <row r="8" spans="1:22" ht="14.45">
      <c r="A8" s="865" t="s">
        <v>259</v>
      </c>
    </row>
    <row r="9" spans="1:22" ht="15" thickBot="1">
      <c r="A9" s="824" t="s">
        <v>162</v>
      </c>
      <c r="Q9" s="210"/>
      <c r="T9" s="210"/>
    </row>
    <row r="10" spans="1:22">
      <c r="A10" s="702"/>
      <c r="B10" s="1077"/>
      <c r="C10" s="1373" t="s">
        <v>163</v>
      </c>
      <c r="D10" s="1373"/>
      <c r="E10" s="1373"/>
      <c r="F10" s="1373"/>
      <c r="G10" s="1373"/>
      <c r="H10" s="1373"/>
      <c r="I10" s="1373"/>
      <c r="J10" s="1373"/>
      <c r="K10" s="1373"/>
      <c r="L10" s="1373"/>
      <c r="M10" s="1373"/>
      <c r="N10" s="1373"/>
      <c r="O10" s="1373"/>
      <c r="P10" s="1373"/>
      <c r="Q10" s="1373"/>
      <c r="R10" s="1373"/>
      <c r="S10" s="1373"/>
      <c r="T10" s="1373"/>
      <c r="U10" s="1373"/>
      <c r="V10" s="1374"/>
    </row>
    <row r="11" spans="1:22" s="808" customFormat="1" ht="27.6">
      <c r="A11" s="1078"/>
      <c r="B11" s="1079"/>
      <c r="C11" s="1080" t="s">
        <v>395</v>
      </c>
      <c r="D11" s="1080" t="s">
        <v>396</v>
      </c>
      <c r="E11" s="1080" t="s">
        <v>397</v>
      </c>
      <c r="F11" s="1080" t="s">
        <v>398</v>
      </c>
      <c r="G11" s="1080" t="s">
        <v>399</v>
      </c>
      <c r="H11" s="1080" t="s">
        <v>400</v>
      </c>
      <c r="I11" s="1080" t="s">
        <v>401</v>
      </c>
      <c r="J11" s="1080" t="s">
        <v>402</v>
      </c>
      <c r="K11" s="1080" t="s">
        <v>403</v>
      </c>
      <c r="L11" s="1080" t="s">
        <v>404</v>
      </c>
      <c r="M11" s="1081" t="s">
        <v>164</v>
      </c>
      <c r="N11" s="1081" t="s">
        <v>165</v>
      </c>
      <c r="O11" s="1082" t="s">
        <v>166</v>
      </c>
      <c r="P11" s="1080" t="s">
        <v>167</v>
      </c>
      <c r="Q11" s="1081" t="s">
        <v>168</v>
      </c>
      <c r="R11" s="1081" t="s">
        <v>169</v>
      </c>
      <c r="S11" s="1081" t="s">
        <v>170</v>
      </c>
      <c r="T11" s="1081" t="s">
        <v>171</v>
      </c>
      <c r="U11" s="1081" t="s">
        <v>172</v>
      </c>
      <c r="V11" s="1083" t="s">
        <v>405</v>
      </c>
    </row>
    <row r="12" spans="1:22">
      <c r="A12" s="1377" t="s">
        <v>174</v>
      </c>
      <c r="B12" s="1084" t="s">
        <v>187</v>
      </c>
      <c r="C12" s="1085">
        <v>12.6</v>
      </c>
      <c r="D12" s="1085" t="s">
        <v>185</v>
      </c>
      <c r="E12" s="1085" t="s">
        <v>185</v>
      </c>
      <c r="F12" s="1085" t="s">
        <v>185</v>
      </c>
      <c r="G12" s="1085">
        <v>9</v>
      </c>
      <c r="H12" s="1085" t="s">
        <v>185</v>
      </c>
      <c r="I12" s="1085" t="s">
        <v>185</v>
      </c>
      <c r="J12" s="1085">
        <v>15.5</v>
      </c>
      <c r="K12" s="1085">
        <v>19.3</v>
      </c>
      <c r="L12" s="1085">
        <v>23.8</v>
      </c>
      <c r="M12" s="1085">
        <v>27.5</v>
      </c>
      <c r="N12" s="1085">
        <v>28.3</v>
      </c>
      <c r="O12" s="1085">
        <v>31.1</v>
      </c>
      <c r="P12" s="1085" t="s">
        <v>176</v>
      </c>
      <c r="Q12" s="831">
        <v>27.3</v>
      </c>
      <c r="R12" s="1085">
        <v>32.4</v>
      </c>
      <c r="S12" s="1085">
        <v>26.9</v>
      </c>
      <c r="T12" s="831">
        <v>34.200000000000003</v>
      </c>
      <c r="U12" s="1085">
        <v>44.6</v>
      </c>
      <c r="V12" s="1086">
        <v>44</v>
      </c>
    </row>
    <row r="13" spans="1:22">
      <c r="A13" s="1377"/>
      <c r="B13" s="1087" t="s">
        <v>188</v>
      </c>
      <c r="C13" s="1088">
        <v>5.5</v>
      </c>
      <c r="D13" s="1088" t="s">
        <v>185</v>
      </c>
      <c r="E13" s="1088" t="s">
        <v>185</v>
      </c>
      <c r="F13" s="1088" t="s">
        <v>185</v>
      </c>
      <c r="G13" s="1088">
        <v>4</v>
      </c>
      <c r="H13" s="1088" t="s">
        <v>185</v>
      </c>
      <c r="I13" s="1088" t="s">
        <v>185</v>
      </c>
      <c r="J13" s="1088">
        <v>8.6999999999999993</v>
      </c>
      <c r="K13" s="1088">
        <v>11.1</v>
      </c>
      <c r="L13" s="1088">
        <v>11.4</v>
      </c>
      <c r="M13" s="1088">
        <v>13.1</v>
      </c>
      <c r="N13" s="1088">
        <v>13.3</v>
      </c>
      <c r="O13" s="1088">
        <v>13.4</v>
      </c>
      <c r="P13" s="1088" t="s">
        <v>176</v>
      </c>
      <c r="Q13" s="832">
        <v>14.1</v>
      </c>
      <c r="R13" s="1088">
        <v>13.6</v>
      </c>
      <c r="S13" s="1088">
        <v>15.3</v>
      </c>
      <c r="T13" s="832">
        <v>22.7</v>
      </c>
      <c r="U13" s="1088">
        <v>26</v>
      </c>
      <c r="V13" s="1089">
        <v>26.2</v>
      </c>
    </row>
    <row r="14" spans="1:22">
      <c r="A14" s="1377" t="s">
        <v>178</v>
      </c>
      <c r="B14" s="1084" t="s">
        <v>187</v>
      </c>
      <c r="C14" s="1085">
        <v>12.7</v>
      </c>
      <c r="D14" s="1085" t="s">
        <v>185</v>
      </c>
      <c r="E14" s="1085" t="s">
        <v>185</v>
      </c>
      <c r="F14" s="1085" t="s">
        <v>185</v>
      </c>
      <c r="G14" s="1085">
        <v>10.199999999999999</v>
      </c>
      <c r="H14" s="1085" t="s">
        <v>185</v>
      </c>
      <c r="I14" s="1085" t="s">
        <v>185</v>
      </c>
      <c r="J14" s="1085">
        <v>19.5</v>
      </c>
      <c r="K14" s="1085">
        <v>17.3</v>
      </c>
      <c r="L14" s="1085">
        <v>23.5</v>
      </c>
      <c r="M14" s="1085">
        <v>27.2</v>
      </c>
      <c r="N14" s="1085">
        <v>28.1</v>
      </c>
      <c r="O14" s="1085">
        <v>24.9</v>
      </c>
      <c r="P14" s="1085" t="s">
        <v>176</v>
      </c>
      <c r="Q14" s="831">
        <v>25.4</v>
      </c>
      <c r="R14" s="1085">
        <v>25.2</v>
      </c>
      <c r="S14" s="1085">
        <v>23.1</v>
      </c>
      <c r="T14" s="831">
        <v>34.4</v>
      </c>
      <c r="U14" s="1085">
        <v>37.4</v>
      </c>
      <c r="V14" s="1086">
        <v>36.1</v>
      </c>
    </row>
    <row r="15" spans="1:22">
      <c r="A15" s="1377"/>
      <c r="B15" s="1087" t="s">
        <v>188</v>
      </c>
      <c r="C15" s="1088">
        <v>9.3000000000000007</v>
      </c>
      <c r="D15" s="1088" t="s">
        <v>185</v>
      </c>
      <c r="E15" s="1088" t="s">
        <v>185</v>
      </c>
      <c r="F15" s="1088" t="s">
        <v>185</v>
      </c>
      <c r="G15" s="1088">
        <v>8.1</v>
      </c>
      <c r="H15" s="1088" t="s">
        <v>185</v>
      </c>
      <c r="I15" s="1088" t="s">
        <v>185</v>
      </c>
      <c r="J15" s="1088">
        <v>14.1</v>
      </c>
      <c r="K15" s="1088">
        <v>12.1</v>
      </c>
      <c r="L15" s="1088">
        <v>16</v>
      </c>
      <c r="M15" s="1088">
        <v>19.100000000000001</v>
      </c>
      <c r="N15" s="1088">
        <v>18.2</v>
      </c>
      <c r="O15" s="1088">
        <v>14.3</v>
      </c>
      <c r="P15" s="1088" t="s">
        <v>176</v>
      </c>
      <c r="Q15" s="832">
        <v>16.3</v>
      </c>
      <c r="R15" s="1088">
        <v>18.399999999999999</v>
      </c>
      <c r="S15" s="1088">
        <v>19.399999999999999</v>
      </c>
      <c r="T15" s="832">
        <v>21.7</v>
      </c>
      <c r="U15" s="1088">
        <v>26.5</v>
      </c>
      <c r="V15" s="1089">
        <v>31.7</v>
      </c>
    </row>
    <row r="16" spans="1:22">
      <c r="A16" s="1377" t="s">
        <v>179</v>
      </c>
      <c r="B16" s="1084" t="s">
        <v>187</v>
      </c>
      <c r="C16" s="1085">
        <v>15.8</v>
      </c>
      <c r="D16" s="1085" t="s">
        <v>185</v>
      </c>
      <c r="E16" s="1085" t="s">
        <v>185</v>
      </c>
      <c r="F16" s="1085" t="s">
        <v>185</v>
      </c>
      <c r="G16" s="1085">
        <v>12.9</v>
      </c>
      <c r="H16" s="1085" t="s">
        <v>185</v>
      </c>
      <c r="I16" s="1085" t="s">
        <v>185</v>
      </c>
      <c r="J16" s="1085">
        <v>19</v>
      </c>
      <c r="K16" s="1085">
        <v>19.600000000000001</v>
      </c>
      <c r="L16" s="1085">
        <v>25.3</v>
      </c>
      <c r="M16" s="1085">
        <v>27.7</v>
      </c>
      <c r="N16" s="1085">
        <v>25</v>
      </c>
      <c r="O16" s="1085">
        <v>22.7</v>
      </c>
      <c r="P16" s="1085" t="s">
        <v>176</v>
      </c>
      <c r="Q16" s="831">
        <v>24.3</v>
      </c>
      <c r="R16" s="1085">
        <v>22.8</v>
      </c>
      <c r="S16" s="1085">
        <v>25.6</v>
      </c>
      <c r="T16" s="831">
        <v>27.4</v>
      </c>
      <c r="U16" s="1085">
        <v>32.4</v>
      </c>
      <c r="V16" s="1086">
        <v>30.6</v>
      </c>
    </row>
    <row r="17" spans="1:22">
      <c r="A17" s="1377"/>
      <c r="B17" s="1087" t="s">
        <v>188</v>
      </c>
      <c r="C17" s="1088">
        <v>8.5</v>
      </c>
      <c r="D17" s="1088" t="s">
        <v>185</v>
      </c>
      <c r="E17" s="1088" t="s">
        <v>185</v>
      </c>
      <c r="F17" s="1088" t="s">
        <v>185</v>
      </c>
      <c r="G17" s="1088">
        <v>7.8</v>
      </c>
      <c r="H17" s="1088" t="s">
        <v>185</v>
      </c>
      <c r="I17" s="1088" t="s">
        <v>185</v>
      </c>
      <c r="J17" s="1088">
        <v>16.3</v>
      </c>
      <c r="K17" s="1088">
        <v>11.4</v>
      </c>
      <c r="L17" s="1088">
        <v>16.399999999999999</v>
      </c>
      <c r="M17" s="1088">
        <v>19.899999999999999</v>
      </c>
      <c r="N17" s="1088">
        <v>19.399999999999999</v>
      </c>
      <c r="O17" s="1088">
        <v>15.8</v>
      </c>
      <c r="P17" s="1088" t="s">
        <v>176</v>
      </c>
      <c r="Q17" s="832">
        <v>14.7</v>
      </c>
      <c r="R17" s="1088">
        <v>13.5</v>
      </c>
      <c r="S17" s="1088">
        <v>12.9</v>
      </c>
      <c r="T17" s="832">
        <v>17.399999999999999</v>
      </c>
      <c r="U17" s="1088">
        <v>22.1</v>
      </c>
      <c r="V17" s="1089">
        <v>28</v>
      </c>
    </row>
    <row r="18" spans="1:22">
      <c r="A18" s="1377" t="s">
        <v>180</v>
      </c>
      <c r="B18" s="1084" t="s">
        <v>187</v>
      </c>
      <c r="C18" s="1085">
        <v>19.5</v>
      </c>
      <c r="D18" s="1085" t="s">
        <v>185</v>
      </c>
      <c r="E18" s="1085" t="s">
        <v>185</v>
      </c>
      <c r="F18" s="1085" t="s">
        <v>185</v>
      </c>
      <c r="G18" s="1085">
        <v>16.7</v>
      </c>
      <c r="H18" s="1085" t="s">
        <v>185</v>
      </c>
      <c r="I18" s="1085" t="s">
        <v>185</v>
      </c>
      <c r="J18" s="1085">
        <v>21.2</v>
      </c>
      <c r="K18" s="1085">
        <v>19.3</v>
      </c>
      <c r="L18" s="1085">
        <v>22.8</v>
      </c>
      <c r="M18" s="1085">
        <v>24.5</v>
      </c>
      <c r="N18" s="1085">
        <v>24.8</v>
      </c>
      <c r="O18" s="1085">
        <v>21.7</v>
      </c>
      <c r="P18" s="1085" t="s">
        <v>176</v>
      </c>
      <c r="Q18" s="831">
        <v>24.6</v>
      </c>
      <c r="R18" s="1085">
        <v>25.6</v>
      </c>
      <c r="S18" s="1085">
        <v>20.5</v>
      </c>
      <c r="T18" s="831">
        <v>23.8</v>
      </c>
      <c r="U18" s="1085">
        <v>25.4</v>
      </c>
      <c r="V18" s="1086">
        <v>28</v>
      </c>
    </row>
    <row r="19" spans="1:22">
      <c r="A19" s="1377"/>
      <c r="B19" s="1087" t="s">
        <v>188</v>
      </c>
      <c r="C19" s="1088">
        <v>9.9</v>
      </c>
      <c r="D19" s="1088" t="s">
        <v>185</v>
      </c>
      <c r="E19" s="1088" t="s">
        <v>185</v>
      </c>
      <c r="F19" s="1088" t="s">
        <v>185</v>
      </c>
      <c r="G19" s="1088">
        <v>8</v>
      </c>
      <c r="H19" s="1088" t="s">
        <v>185</v>
      </c>
      <c r="I19" s="1088" t="s">
        <v>185</v>
      </c>
      <c r="J19" s="1088">
        <v>14.9</v>
      </c>
      <c r="K19" s="1088">
        <v>12.1</v>
      </c>
      <c r="L19" s="1088">
        <v>16.7</v>
      </c>
      <c r="M19" s="1088">
        <v>19.100000000000001</v>
      </c>
      <c r="N19" s="1088">
        <v>18</v>
      </c>
      <c r="O19" s="1088">
        <v>13.8</v>
      </c>
      <c r="P19" s="1088" t="s">
        <v>176</v>
      </c>
      <c r="Q19" s="832">
        <v>16.5</v>
      </c>
      <c r="R19" s="1088">
        <v>17.3</v>
      </c>
      <c r="S19" s="1088">
        <v>14.7</v>
      </c>
      <c r="T19" s="832">
        <v>17</v>
      </c>
      <c r="U19" s="1088">
        <v>20</v>
      </c>
      <c r="V19" s="1089">
        <v>20.5</v>
      </c>
    </row>
    <row r="20" spans="1:22">
      <c r="A20" s="1377" t="s">
        <v>181</v>
      </c>
      <c r="B20" s="1084" t="s">
        <v>187</v>
      </c>
      <c r="C20" s="1085">
        <v>25.4</v>
      </c>
      <c r="D20" s="1085" t="s">
        <v>185</v>
      </c>
      <c r="E20" s="1085" t="s">
        <v>185</v>
      </c>
      <c r="F20" s="1085" t="s">
        <v>185</v>
      </c>
      <c r="G20" s="1085">
        <v>21.3</v>
      </c>
      <c r="H20" s="1085" t="s">
        <v>185</v>
      </c>
      <c r="I20" s="1085" t="s">
        <v>185</v>
      </c>
      <c r="J20" s="1085">
        <v>23.1</v>
      </c>
      <c r="K20" s="1085">
        <v>20.7</v>
      </c>
      <c r="L20" s="1085">
        <v>22.9</v>
      </c>
      <c r="M20" s="1085">
        <v>27.3</v>
      </c>
      <c r="N20" s="1085">
        <v>26.9</v>
      </c>
      <c r="O20" s="1085">
        <v>22.3</v>
      </c>
      <c r="P20" s="1085" t="s">
        <v>176</v>
      </c>
      <c r="Q20" s="831">
        <v>25.7</v>
      </c>
      <c r="R20" s="1085">
        <v>23</v>
      </c>
      <c r="S20" s="1085">
        <v>18.600000000000001</v>
      </c>
      <c r="T20" s="831">
        <v>26.1</v>
      </c>
      <c r="U20" s="1085">
        <v>28</v>
      </c>
      <c r="V20" s="1086">
        <v>26.4</v>
      </c>
    </row>
    <row r="21" spans="1:22">
      <c r="A21" s="1377"/>
      <c r="B21" s="1087" t="s">
        <v>188</v>
      </c>
      <c r="C21" s="1088">
        <v>11.5</v>
      </c>
      <c r="D21" s="1088" t="s">
        <v>185</v>
      </c>
      <c r="E21" s="1088" t="s">
        <v>185</v>
      </c>
      <c r="F21" s="1088" t="s">
        <v>185</v>
      </c>
      <c r="G21" s="1088">
        <v>9</v>
      </c>
      <c r="H21" s="1088" t="s">
        <v>185</v>
      </c>
      <c r="I21" s="1088" t="s">
        <v>185</v>
      </c>
      <c r="J21" s="1088">
        <v>15.1</v>
      </c>
      <c r="K21" s="1088">
        <v>10.6</v>
      </c>
      <c r="L21" s="1088">
        <v>12.9</v>
      </c>
      <c r="M21" s="1088">
        <v>16.600000000000001</v>
      </c>
      <c r="N21" s="1088">
        <v>15.8</v>
      </c>
      <c r="O21" s="1088">
        <v>14</v>
      </c>
      <c r="P21" s="1088" t="s">
        <v>176</v>
      </c>
      <c r="Q21" s="832">
        <v>14.7</v>
      </c>
      <c r="R21" s="1088">
        <v>12.2</v>
      </c>
      <c r="S21" s="1088">
        <v>15.6</v>
      </c>
      <c r="T21" s="832">
        <v>18.100000000000001</v>
      </c>
      <c r="U21" s="1088">
        <v>19.2</v>
      </c>
      <c r="V21" s="1089">
        <v>15.4</v>
      </c>
    </row>
    <row r="22" spans="1:22">
      <c r="A22" s="1377" t="s">
        <v>182</v>
      </c>
      <c r="B22" s="1084" t="s">
        <v>187</v>
      </c>
      <c r="C22" s="1085">
        <v>30.5</v>
      </c>
      <c r="D22" s="1085" t="s">
        <v>185</v>
      </c>
      <c r="E22" s="1085" t="s">
        <v>185</v>
      </c>
      <c r="F22" s="1085" t="s">
        <v>185</v>
      </c>
      <c r="G22" s="1085">
        <v>23</v>
      </c>
      <c r="H22" s="1085" t="s">
        <v>185</v>
      </c>
      <c r="I22" s="1085" t="s">
        <v>185</v>
      </c>
      <c r="J22" s="1085">
        <v>24.8</v>
      </c>
      <c r="K22" s="1085">
        <v>23</v>
      </c>
      <c r="L22" s="1085">
        <v>23.2</v>
      </c>
      <c r="M22" s="1085">
        <v>29.3</v>
      </c>
      <c r="N22" s="1085">
        <v>26.5</v>
      </c>
      <c r="O22" s="1085">
        <v>24.6</v>
      </c>
      <c r="P22" s="1085" t="s">
        <v>176</v>
      </c>
      <c r="Q22" s="831">
        <v>19.899999999999999</v>
      </c>
      <c r="R22" s="1085">
        <v>21.3</v>
      </c>
      <c r="S22" s="1085">
        <v>20.100000000000001</v>
      </c>
      <c r="T22" s="831">
        <v>23</v>
      </c>
      <c r="U22" s="1085">
        <v>21.7</v>
      </c>
      <c r="V22" s="1086">
        <v>23.2</v>
      </c>
    </row>
    <row r="23" spans="1:22">
      <c r="A23" s="1377"/>
      <c r="B23" s="1087" t="s">
        <v>188</v>
      </c>
      <c r="C23" s="1088">
        <v>11.5</v>
      </c>
      <c r="D23" s="1088" t="s">
        <v>185</v>
      </c>
      <c r="E23" s="1088" t="s">
        <v>185</v>
      </c>
      <c r="F23" s="1088" t="s">
        <v>185</v>
      </c>
      <c r="G23" s="1088">
        <v>8.9</v>
      </c>
      <c r="H23" s="1088" t="s">
        <v>185</v>
      </c>
      <c r="I23" s="1088" t="s">
        <v>185</v>
      </c>
      <c r="J23" s="1088">
        <v>14.1</v>
      </c>
      <c r="K23" s="1088">
        <v>10.7</v>
      </c>
      <c r="L23" s="1088">
        <v>11.4</v>
      </c>
      <c r="M23" s="1088">
        <v>14</v>
      </c>
      <c r="N23" s="1088">
        <v>13.9</v>
      </c>
      <c r="O23" s="1088">
        <v>10.199999999999999</v>
      </c>
      <c r="P23" s="1088" t="s">
        <v>176</v>
      </c>
      <c r="Q23" s="832">
        <v>10.6</v>
      </c>
      <c r="R23" s="1088">
        <v>9</v>
      </c>
      <c r="S23" s="1088">
        <v>9.6999999999999993</v>
      </c>
      <c r="T23" s="832">
        <v>11.3</v>
      </c>
      <c r="U23" s="1088">
        <v>12.6</v>
      </c>
      <c r="V23" s="1089">
        <v>12.9</v>
      </c>
    </row>
    <row r="24" spans="1:22">
      <c r="A24" s="1377" t="s">
        <v>183</v>
      </c>
      <c r="B24" s="1084" t="s">
        <v>187</v>
      </c>
      <c r="C24" s="1085">
        <v>32.1</v>
      </c>
      <c r="D24" s="1085" t="s">
        <v>185</v>
      </c>
      <c r="E24" s="1085" t="s">
        <v>185</v>
      </c>
      <c r="F24" s="1085" t="s">
        <v>185</v>
      </c>
      <c r="G24" s="1085">
        <v>31.9</v>
      </c>
      <c r="H24" s="1085" t="s">
        <v>185</v>
      </c>
      <c r="I24" s="1085" t="s">
        <v>185</v>
      </c>
      <c r="J24" s="1085">
        <v>29.7</v>
      </c>
      <c r="K24" s="1085">
        <v>30</v>
      </c>
      <c r="L24" s="1085">
        <v>26.6</v>
      </c>
      <c r="M24" s="1085">
        <v>28.3</v>
      </c>
      <c r="N24" s="1085">
        <v>34.299999999999997</v>
      </c>
      <c r="O24" s="1085">
        <v>25</v>
      </c>
      <c r="P24" s="1085" t="s">
        <v>176</v>
      </c>
      <c r="Q24" s="831">
        <v>26</v>
      </c>
      <c r="R24" s="1085">
        <v>22.6</v>
      </c>
      <c r="S24" s="1085">
        <v>22.8</v>
      </c>
      <c r="T24" s="831">
        <v>23.3</v>
      </c>
      <c r="U24" s="1085">
        <v>22.1</v>
      </c>
      <c r="V24" s="1086">
        <v>28.1</v>
      </c>
    </row>
    <row r="25" spans="1:22">
      <c r="A25" s="1377"/>
      <c r="B25" s="1087" t="s">
        <v>188</v>
      </c>
      <c r="C25" s="1088">
        <v>18.399999999999999</v>
      </c>
      <c r="D25" s="1088" t="s">
        <v>185</v>
      </c>
      <c r="E25" s="1088" t="s">
        <v>185</v>
      </c>
      <c r="F25" s="1088" t="s">
        <v>185</v>
      </c>
      <c r="G25" s="1088">
        <v>14.2</v>
      </c>
      <c r="H25" s="1088" t="s">
        <v>185</v>
      </c>
      <c r="I25" s="1088" t="s">
        <v>185</v>
      </c>
      <c r="J25" s="1088">
        <v>12.5</v>
      </c>
      <c r="K25" s="1088">
        <v>10.1</v>
      </c>
      <c r="L25" s="1088">
        <v>12.1</v>
      </c>
      <c r="M25" s="1088">
        <v>16.600000000000001</v>
      </c>
      <c r="N25" s="1088">
        <v>19.2</v>
      </c>
      <c r="O25" s="1088">
        <v>13.1</v>
      </c>
      <c r="P25" s="1088" t="s">
        <v>176</v>
      </c>
      <c r="Q25" s="832">
        <v>13.6</v>
      </c>
      <c r="R25" s="1088">
        <v>10.9</v>
      </c>
      <c r="S25" s="1088">
        <v>11.4</v>
      </c>
      <c r="T25" s="832">
        <v>11.9</v>
      </c>
      <c r="U25" s="1088">
        <v>12.6</v>
      </c>
      <c r="V25" s="1089">
        <v>12.4</v>
      </c>
    </row>
    <row r="26" spans="1:22">
      <c r="A26" s="1377" t="s">
        <v>184</v>
      </c>
      <c r="B26" s="1084" t="s">
        <v>187</v>
      </c>
      <c r="C26" s="1273" t="s">
        <v>185</v>
      </c>
      <c r="D26" s="1273" t="s">
        <v>185</v>
      </c>
      <c r="E26" s="1273" t="s">
        <v>185</v>
      </c>
      <c r="F26" s="1273" t="s">
        <v>185</v>
      </c>
      <c r="G26" s="1273" t="s">
        <v>185</v>
      </c>
      <c r="H26" s="1273" t="s">
        <v>185</v>
      </c>
      <c r="I26" s="1273" t="s">
        <v>185</v>
      </c>
      <c r="J26" s="1273" t="s">
        <v>185</v>
      </c>
      <c r="K26" s="1273" t="s">
        <v>185</v>
      </c>
      <c r="L26" s="1273" t="s">
        <v>185</v>
      </c>
      <c r="M26" s="1273" t="s">
        <v>185</v>
      </c>
      <c r="N26" s="1085">
        <v>36.6</v>
      </c>
      <c r="O26" s="1085">
        <v>27.5</v>
      </c>
      <c r="P26" s="1085" t="s">
        <v>176</v>
      </c>
      <c r="Q26" s="831">
        <v>26.6</v>
      </c>
      <c r="R26" s="1085">
        <v>23.3</v>
      </c>
      <c r="S26" s="1085">
        <v>24.8</v>
      </c>
      <c r="T26" s="831">
        <v>29.8</v>
      </c>
      <c r="U26" s="1085">
        <v>24.5</v>
      </c>
      <c r="V26" s="1086">
        <v>26.2</v>
      </c>
    </row>
    <row r="27" spans="1:22">
      <c r="A27" s="1377"/>
      <c r="B27" s="1084" t="s">
        <v>188</v>
      </c>
      <c r="C27" s="1273" t="s">
        <v>185</v>
      </c>
      <c r="D27" s="1273" t="s">
        <v>185</v>
      </c>
      <c r="E27" s="1273" t="s">
        <v>185</v>
      </c>
      <c r="F27" s="1273" t="s">
        <v>185</v>
      </c>
      <c r="G27" s="1273" t="s">
        <v>185</v>
      </c>
      <c r="H27" s="1273" t="s">
        <v>185</v>
      </c>
      <c r="I27" s="1273" t="s">
        <v>185</v>
      </c>
      <c r="J27" s="1273" t="s">
        <v>185</v>
      </c>
      <c r="K27" s="1273" t="s">
        <v>185</v>
      </c>
      <c r="L27" s="1273" t="s">
        <v>185</v>
      </c>
      <c r="M27" s="1273" t="s">
        <v>185</v>
      </c>
      <c r="N27" s="1085">
        <v>26.8</v>
      </c>
      <c r="O27" s="1085">
        <v>10.199999999999999</v>
      </c>
      <c r="P27" s="1273" t="s">
        <v>176</v>
      </c>
      <c r="Q27" s="831">
        <v>9.1999999999999993</v>
      </c>
      <c r="R27" s="1085">
        <v>16.7</v>
      </c>
      <c r="S27" s="1085">
        <v>14.9</v>
      </c>
      <c r="T27" s="831">
        <v>16.7</v>
      </c>
      <c r="U27" s="1085">
        <v>21.3</v>
      </c>
      <c r="V27" s="1086"/>
    </row>
    <row r="28" spans="1:22">
      <c r="A28" s="1090"/>
      <c r="B28" s="1091"/>
      <c r="C28" s="1375" t="s">
        <v>189</v>
      </c>
      <c r="D28" s="1375"/>
      <c r="E28" s="1375"/>
      <c r="F28" s="1375"/>
      <c r="G28" s="1375"/>
      <c r="H28" s="1375"/>
      <c r="I28" s="1375"/>
      <c r="J28" s="1375"/>
      <c r="K28" s="1375"/>
      <c r="L28" s="1375"/>
      <c r="M28" s="1375"/>
      <c r="N28" s="1375"/>
      <c r="O28" s="1375"/>
      <c r="P28" s="1375"/>
      <c r="Q28" s="1375"/>
      <c r="R28" s="1375"/>
      <c r="S28" s="1375"/>
      <c r="T28" s="1375"/>
      <c r="U28" s="1375"/>
      <c r="V28" s="1376"/>
    </row>
    <row r="29" spans="1:22" ht="27.6">
      <c r="A29" s="700"/>
      <c r="B29" s="1062"/>
      <c r="C29" s="1080" t="s">
        <v>395</v>
      </c>
      <c r="D29" s="1080" t="s">
        <v>396</v>
      </c>
      <c r="E29" s="1080" t="s">
        <v>397</v>
      </c>
      <c r="F29" s="1080" t="s">
        <v>398</v>
      </c>
      <c r="G29" s="1080" t="s">
        <v>399</v>
      </c>
      <c r="H29" s="1080" t="s">
        <v>400</v>
      </c>
      <c r="I29" s="1080" t="s">
        <v>401</v>
      </c>
      <c r="J29" s="1080" t="s">
        <v>402</v>
      </c>
      <c r="K29" s="1080" t="s">
        <v>403</v>
      </c>
      <c r="L29" s="1080" t="s">
        <v>404</v>
      </c>
      <c r="M29" s="1081" t="s">
        <v>164</v>
      </c>
      <c r="N29" s="1081" t="s">
        <v>165</v>
      </c>
      <c r="O29" s="1082" t="s">
        <v>166</v>
      </c>
      <c r="P29" s="1080" t="s">
        <v>167</v>
      </c>
      <c r="Q29" s="1081" t="s">
        <v>168</v>
      </c>
      <c r="R29" s="1081" t="s">
        <v>169</v>
      </c>
      <c r="S29" s="1081" t="s">
        <v>170</v>
      </c>
      <c r="T29" s="1081" t="s">
        <v>171</v>
      </c>
      <c r="U29" s="1081" t="s">
        <v>172</v>
      </c>
      <c r="V29" s="1083" t="s">
        <v>405</v>
      </c>
    </row>
    <row r="30" spans="1:22" ht="14.45">
      <c r="A30" s="1377" t="s">
        <v>174</v>
      </c>
      <c r="B30" s="1084" t="s">
        <v>187</v>
      </c>
      <c r="C30" s="1092">
        <v>2</v>
      </c>
      <c r="D30" s="1092" t="s">
        <v>185</v>
      </c>
      <c r="E30" s="1092" t="s">
        <v>185</v>
      </c>
      <c r="F30" s="1092" t="s">
        <v>185</v>
      </c>
      <c r="G30" s="1092">
        <v>1.8</v>
      </c>
      <c r="H30" s="1092" t="s">
        <v>185</v>
      </c>
      <c r="I30" s="1092" t="s">
        <v>185</v>
      </c>
      <c r="J30" s="1092">
        <v>2.4</v>
      </c>
      <c r="K30" s="1092">
        <v>2.7</v>
      </c>
      <c r="L30" s="1092">
        <v>3.3</v>
      </c>
      <c r="M30" s="1092">
        <v>3.4</v>
      </c>
      <c r="N30" s="1092">
        <v>3.3</v>
      </c>
      <c r="O30" s="1092">
        <v>3.7</v>
      </c>
      <c r="P30" s="1092" t="s">
        <v>176</v>
      </c>
      <c r="Q30" s="836">
        <v>2.9</v>
      </c>
      <c r="R30" s="1092">
        <v>3.4</v>
      </c>
      <c r="S30" s="1092">
        <v>3.3</v>
      </c>
      <c r="T30" s="836">
        <v>3.9</v>
      </c>
      <c r="U30" s="1092">
        <v>4.3</v>
      </c>
      <c r="V30" s="1093">
        <v>6.2</v>
      </c>
    </row>
    <row r="31" spans="1:22" ht="14.45">
      <c r="A31" s="1377"/>
      <c r="B31" s="1087" t="s">
        <v>188</v>
      </c>
      <c r="C31" s="1094">
        <v>1.3</v>
      </c>
      <c r="D31" s="1094" t="s">
        <v>185</v>
      </c>
      <c r="E31" s="1094" t="s">
        <v>185</v>
      </c>
      <c r="F31" s="1094" t="s">
        <v>185</v>
      </c>
      <c r="G31" s="1094">
        <v>1.2</v>
      </c>
      <c r="H31" s="1094" t="s">
        <v>185</v>
      </c>
      <c r="I31" s="1094" t="s">
        <v>185</v>
      </c>
      <c r="J31" s="1094">
        <v>1.8</v>
      </c>
      <c r="K31" s="1094">
        <v>2.2000000000000002</v>
      </c>
      <c r="L31" s="1094">
        <v>2.4</v>
      </c>
      <c r="M31" s="1094">
        <v>2.6</v>
      </c>
      <c r="N31" s="1094">
        <v>2.5</v>
      </c>
      <c r="O31" s="1094">
        <v>2.7</v>
      </c>
      <c r="P31" s="1094" t="s">
        <v>176</v>
      </c>
      <c r="Q31" s="837">
        <v>2.2000000000000002</v>
      </c>
      <c r="R31" s="1094">
        <v>2.4</v>
      </c>
      <c r="S31" s="1094">
        <v>2.7</v>
      </c>
      <c r="T31" s="837">
        <v>3.3</v>
      </c>
      <c r="U31" s="1094">
        <v>3.8</v>
      </c>
      <c r="V31" s="1095">
        <v>5.5</v>
      </c>
    </row>
    <row r="32" spans="1:22" ht="14.45">
      <c r="A32" s="1377" t="s">
        <v>178</v>
      </c>
      <c r="B32" s="1084" t="s">
        <v>187</v>
      </c>
      <c r="C32" s="1092">
        <v>1.8</v>
      </c>
      <c r="D32" s="1092" t="s">
        <v>185</v>
      </c>
      <c r="E32" s="1092" t="s">
        <v>185</v>
      </c>
      <c r="F32" s="1092" t="s">
        <v>185</v>
      </c>
      <c r="G32" s="1092">
        <v>1.9</v>
      </c>
      <c r="H32" s="1092" t="s">
        <v>185</v>
      </c>
      <c r="I32" s="1092" t="s">
        <v>185</v>
      </c>
      <c r="J32" s="1092">
        <v>2.4</v>
      </c>
      <c r="K32" s="1092">
        <v>2.2999999999999998</v>
      </c>
      <c r="L32" s="1092">
        <v>3</v>
      </c>
      <c r="M32" s="1092">
        <v>3</v>
      </c>
      <c r="N32" s="1092">
        <v>3</v>
      </c>
      <c r="O32" s="1092">
        <v>3.1</v>
      </c>
      <c r="P32" s="1092" t="s">
        <v>176</v>
      </c>
      <c r="Q32" s="836">
        <v>3</v>
      </c>
      <c r="R32" s="1092">
        <v>3.3</v>
      </c>
      <c r="S32" s="1092">
        <v>2.9</v>
      </c>
      <c r="T32" s="836">
        <v>3.5</v>
      </c>
      <c r="U32" s="1092">
        <v>3.6</v>
      </c>
      <c r="V32" s="1093">
        <v>5</v>
      </c>
    </row>
    <row r="33" spans="1:22" ht="14.45">
      <c r="A33" s="1377"/>
      <c r="B33" s="1087" t="s">
        <v>188</v>
      </c>
      <c r="C33" s="1094">
        <v>1.6</v>
      </c>
      <c r="D33" s="1094" t="s">
        <v>185</v>
      </c>
      <c r="E33" s="1094" t="s">
        <v>185</v>
      </c>
      <c r="F33" s="1094" t="s">
        <v>185</v>
      </c>
      <c r="G33" s="1094">
        <v>1.7</v>
      </c>
      <c r="H33" s="1094" t="s">
        <v>185</v>
      </c>
      <c r="I33" s="1094" t="s">
        <v>185</v>
      </c>
      <c r="J33" s="1094">
        <v>2.2000000000000002</v>
      </c>
      <c r="K33" s="1094">
        <v>2</v>
      </c>
      <c r="L33" s="1094">
        <v>2.5</v>
      </c>
      <c r="M33" s="1094">
        <v>2.6</v>
      </c>
      <c r="N33" s="1094">
        <v>2.6</v>
      </c>
      <c r="O33" s="1094">
        <v>2.8</v>
      </c>
      <c r="P33" s="1094" t="s">
        <v>176</v>
      </c>
      <c r="Q33" s="837">
        <v>2.6</v>
      </c>
      <c r="R33" s="1094">
        <v>3.2</v>
      </c>
      <c r="S33" s="1094">
        <v>2.8</v>
      </c>
      <c r="T33" s="837">
        <v>3.1</v>
      </c>
      <c r="U33" s="1094">
        <v>3.2</v>
      </c>
      <c r="V33" s="1095">
        <v>4.8</v>
      </c>
    </row>
    <row r="34" spans="1:22" ht="14.45">
      <c r="A34" s="1377" t="s">
        <v>179</v>
      </c>
      <c r="B34" s="1084" t="s">
        <v>187</v>
      </c>
      <c r="C34" s="1092">
        <v>2.1</v>
      </c>
      <c r="D34" s="1092" t="s">
        <v>185</v>
      </c>
      <c r="E34" s="1092" t="s">
        <v>185</v>
      </c>
      <c r="F34" s="1092" t="s">
        <v>185</v>
      </c>
      <c r="G34" s="1092">
        <v>2</v>
      </c>
      <c r="H34" s="1092" t="s">
        <v>185</v>
      </c>
      <c r="I34" s="1092" t="s">
        <v>185</v>
      </c>
      <c r="J34" s="1092">
        <v>2.4</v>
      </c>
      <c r="K34" s="1092">
        <v>2.5</v>
      </c>
      <c r="L34" s="1092">
        <v>3.2</v>
      </c>
      <c r="M34" s="1092">
        <v>3</v>
      </c>
      <c r="N34" s="1092">
        <v>2.8</v>
      </c>
      <c r="O34" s="1092">
        <v>2.8</v>
      </c>
      <c r="P34" s="1092" t="s">
        <v>176</v>
      </c>
      <c r="Q34" s="836">
        <v>2.5</v>
      </c>
      <c r="R34" s="1092">
        <v>3</v>
      </c>
      <c r="S34" s="1092">
        <v>3.1</v>
      </c>
      <c r="T34" s="836">
        <v>3.1</v>
      </c>
      <c r="U34" s="1092">
        <v>3.1</v>
      </c>
      <c r="V34" s="1093">
        <v>4.4000000000000004</v>
      </c>
    </row>
    <row r="35" spans="1:22" ht="14.45">
      <c r="A35" s="1377"/>
      <c r="B35" s="1087" t="s">
        <v>188</v>
      </c>
      <c r="C35" s="1094">
        <v>1.6</v>
      </c>
      <c r="D35" s="1094" t="s">
        <v>185</v>
      </c>
      <c r="E35" s="1094" t="s">
        <v>185</v>
      </c>
      <c r="F35" s="1094" t="s">
        <v>185</v>
      </c>
      <c r="G35" s="1094">
        <v>1.6</v>
      </c>
      <c r="H35" s="1094" t="s">
        <v>185</v>
      </c>
      <c r="I35" s="1094" t="s">
        <v>185</v>
      </c>
      <c r="J35" s="1094">
        <v>2.2999999999999998</v>
      </c>
      <c r="K35" s="1094">
        <v>2</v>
      </c>
      <c r="L35" s="1094">
        <v>2.8</v>
      </c>
      <c r="M35" s="1094">
        <v>2.7</v>
      </c>
      <c r="N35" s="1094">
        <v>2.6</v>
      </c>
      <c r="O35" s="1094">
        <v>2.5</v>
      </c>
      <c r="P35" s="1094" t="s">
        <v>176</v>
      </c>
      <c r="Q35" s="837">
        <v>2.2000000000000002</v>
      </c>
      <c r="R35" s="1094">
        <v>2.4</v>
      </c>
      <c r="S35" s="1094">
        <v>2.5</v>
      </c>
      <c r="T35" s="837">
        <v>2.8</v>
      </c>
      <c r="U35" s="1094">
        <v>2.9</v>
      </c>
      <c r="V35" s="1095">
        <v>4.2</v>
      </c>
    </row>
    <row r="36" spans="1:22" ht="14.45">
      <c r="A36" s="1377" t="s">
        <v>180</v>
      </c>
      <c r="B36" s="1084" t="s">
        <v>187</v>
      </c>
      <c r="C36" s="1092">
        <v>2.6</v>
      </c>
      <c r="D36" s="1092" t="s">
        <v>185</v>
      </c>
      <c r="E36" s="1092" t="s">
        <v>185</v>
      </c>
      <c r="F36" s="1092" t="s">
        <v>185</v>
      </c>
      <c r="G36" s="1092">
        <v>2.5</v>
      </c>
      <c r="H36" s="1092" t="s">
        <v>185</v>
      </c>
      <c r="I36" s="1092" t="s">
        <v>185</v>
      </c>
      <c r="J36" s="1092">
        <v>2.4</v>
      </c>
      <c r="K36" s="1092">
        <v>2.4</v>
      </c>
      <c r="L36" s="1092">
        <v>2.9</v>
      </c>
      <c r="M36" s="1092">
        <v>2.8</v>
      </c>
      <c r="N36" s="1092">
        <v>2.8</v>
      </c>
      <c r="O36" s="1092">
        <v>2.9</v>
      </c>
      <c r="P36" s="1092" t="s">
        <v>176</v>
      </c>
      <c r="Q36" s="836">
        <v>2.7</v>
      </c>
      <c r="R36" s="1092">
        <v>3</v>
      </c>
      <c r="S36" s="1092">
        <v>2.8</v>
      </c>
      <c r="T36" s="836">
        <v>2.9</v>
      </c>
      <c r="U36" s="1092">
        <v>2.8</v>
      </c>
      <c r="V36" s="1093">
        <v>4</v>
      </c>
    </row>
    <row r="37" spans="1:22" ht="14.45">
      <c r="A37" s="1377"/>
      <c r="B37" s="1087" t="s">
        <v>188</v>
      </c>
      <c r="C37" s="1094">
        <v>2</v>
      </c>
      <c r="D37" s="1094" t="s">
        <v>185</v>
      </c>
      <c r="E37" s="1094" t="s">
        <v>185</v>
      </c>
      <c r="F37" s="1094" t="s">
        <v>185</v>
      </c>
      <c r="G37" s="1094">
        <v>1.7</v>
      </c>
      <c r="H37" s="1094" t="s">
        <v>185</v>
      </c>
      <c r="I37" s="1094" t="s">
        <v>185</v>
      </c>
      <c r="J37" s="1094">
        <v>2.1</v>
      </c>
      <c r="K37" s="1094">
        <v>2</v>
      </c>
      <c r="L37" s="1094">
        <v>2.7</v>
      </c>
      <c r="M37" s="1094">
        <v>2.7</v>
      </c>
      <c r="N37" s="1094">
        <v>2.5</v>
      </c>
      <c r="O37" s="1094">
        <v>2.5</v>
      </c>
      <c r="P37" s="1094" t="s">
        <v>176</v>
      </c>
      <c r="Q37" s="837">
        <v>2.5</v>
      </c>
      <c r="R37" s="1094">
        <v>3</v>
      </c>
      <c r="S37" s="1094">
        <v>2.7</v>
      </c>
      <c r="T37" s="837">
        <v>2.7</v>
      </c>
      <c r="U37" s="1094">
        <v>2.6</v>
      </c>
      <c r="V37" s="1095">
        <v>3.7</v>
      </c>
    </row>
    <row r="38" spans="1:22" ht="14.45">
      <c r="A38" s="1377" t="s">
        <v>181</v>
      </c>
      <c r="B38" s="1084" t="s">
        <v>187</v>
      </c>
      <c r="C38" s="1092">
        <v>2.7</v>
      </c>
      <c r="D38" s="1092" t="s">
        <v>185</v>
      </c>
      <c r="E38" s="1092" t="s">
        <v>185</v>
      </c>
      <c r="F38" s="1092" t="s">
        <v>185</v>
      </c>
      <c r="G38" s="1092">
        <v>2.9</v>
      </c>
      <c r="H38" s="1092" t="s">
        <v>185</v>
      </c>
      <c r="I38" s="1092" t="s">
        <v>185</v>
      </c>
      <c r="J38" s="1092">
        <v>3</v>
      </c>
      <c r="K38" s="1092">
        <v>2.9</v>
      </c>
      <c r="L38" s="1092">
        <v>3.3</v>
      </c>
      <c r="M38" s="1092">
        <v>3.1</v>
      </c>
      <c r="N38" s="1092">
        <v>2.9</v>
      </c>
      <c r="O38" s="1092">
        <v>3</v>
      </c>
      <c r="P38" s="1092" t="s">
        <v>176</v>
      </c>
      <c r="Q38" s="836">
        <v>2.7</v>
      </c>
      <c r="R38" s="1092">
        <v>2.9</v>
      </c>
      <c r="S38" s="1092">
        <v>2.6</v>
      </c>
      <c r="T38" s="836">
        <v>3.1</v>
      </c>
      <c r="U38" s="1092">
        <v>3.5</v>
      </c>
      <c r="V38" s="1093">
        <v>4.5999999999999996</v>
      </c>
    </row>
    <row r="39" spans="1:22" ht="14.45">
      <c r="A39" s="1377"/>
      <c r="B39" s="1087" t="s">
        <v>188</v>
      </c>
      <c r="C39" s="1094">
        <v>2.1</v>
      </c>
      <c r="D39" s="1094" t="s">
        <v>185</v>
      </c>
      <c r="E39" s="1094" t="s">
        <v>185</v>
      </c>
      <c r="F39" s="1094" t="s">
        <v>185</v>
      </c>
      <c r="G39" s="1094">
        <v>2.2000000000000002</v>
      </c>
      <c r="H39" s="1094" t="s">
        <v>185</v>
      </c>
      <c r="I39" s="1094" t="s">
        <v>185</v>
      </c>
      <c r="J39" s="1094">
        <v>2.7</v>
      </c>
      <c r="K39" s="1094">
        <v>2.4</v>
      </c>
      <c r="L39" s="1094">
        <v>2.7</v>
      </c>
      <c r="M39" s="1094">
        <v>2.7</v>
      </c>
      <c r="N39" s="1094">
        <v>2.4</v>
      </c>
      <c r="O39" s="1094">
        <v>2.4</v>
      </c>
      <c r="P39" s="1094" t="s">
        <v>176</v>
      </c>
      <c r="Q39" s="837">
        <v>2.2000000000000002</v>
      </c>
      <c r="R39" s="1094">
        <v>2.2999999999999998</v>
      </c>
      <c r="S39" s="1094">
        <v>2.8</v>
      </c>
      <c r="T39" s="837">
        <v>2.9</v>
      </c>
      <c r="U39" s="1094">
        <v>3.1</v>
      </c>
      <c r="V39" s="1095">
        <v>3.8</v>
      </c>
    </row>
    <row r="40" spans="1:22" ht="14.45">
      <c r="A40" s="1377" t="s">
        <v>182</v>
      </c>
      <c r="B40" s="1084" t="s">
        <v>187</v>
      </c>
      <c r="C40" s="1092">
        <v>3</v>
      </c>
      <c r="D40" s="1092" t="s">
        <v>185</v>
      </c>
      <c r="E40" s="1092" t="s">
        <v>185</v>
      </c>
      <c r="F40" s="1092" t="s">
        <v>185</v>
      </c>
      <c r="G40" s="1092">
        <v>2.8</v>
      </c>
      <c r="H40" s="1092" t="s">
        <v>185</v>
      </c>
      <c r="I40" s="1092" t="s">
        <v>185</v>
      </c>
      <c r="J40" s="1092">
        <v>3.2</v>
      </c>
      <c r="K40" s="1092">
        <v>3.2</v>
      </c>
      <c r="L40" s="1092">
        <v>3.6</v>
      </c>
      <c r="M40" s="1092">
        <v>3.7</v>
      </c>
      <c r="N40" s="1092">
        <v>3.2</v>
      </c>
      <c r="O40" s="1092">
        <v>3.7</v>
      </c>
      <c r="P40" s="1092" t="s">
        <v>176</v>
      </c>
      <c r="Q40" s="836">
        <v>2.5</v>
      </c>
      <c r="R40" s="1092">
        <v>2.4</v>
      </c>
      <c r="S40" s="1092">
        <v>2.2999999999999998</v>
      </c>
      <c r="T40" s="836">
        <v>2.7</v>
      </c>
      <c r="U40" s="1092">
        <v>2.8</v>
      </c>
      <c r="V40" s="1093">
        <v>4.2</v>
      </c>
    </row>
    <row r="41" spans="1:22" ht="14.45">
      <c r="A41" s="1377"/>
      <c r="B41" s="1087" t="s">
        <v>188</v>
      </c>
      <c r="C41" s="1094">
        <v>2.2000000000000002</v>
      </c>
      <c r="D41" s="1094" t="s">
        <v>185</v>
      </c>
      <c r="E41" s="1094" t="s">
        <v>185</v>
      </c>
      <c r="F41" s="1094" t="s">
        <v>185</v>
      </c>
      <c r="G41" s="1094">
        <v>2</v>
      </c>
      <c r="H41" s="1094" t="s">
        <v>185</v>
      </c>
      <c r="I41" s="1094" t="s">
        <v>185</v>
      </c>
      <c r="J41" s="1094">
        <v>2.8</v>
      </c>
      <c r="K41" s="1094">
        <v>2.6</v>
      </c>
      <c r="L41" s="1094">
        <v>2.9</v>
      </c>
      <c r="M41" s="1094">
        <v>2.9</v>
      </c>
      <c r="N41" s="1094">
        <v>2.7</v>
      </c>
      <c r="O41" s="1094">
        <v>2.7</v>
      </c>
      <c r="P41" s="1094" t="s">
        <v>176</v>
      </c>
      <c r="Q41" s="837">
        <v>2.1</v>
      </c>
      <c r="R41" s="1094">
        <v>1.8</v>
      </c>
      <c r="S41" s="1094">
        <v>1.8</v>
      </c>
      <c r="T41" s="837">
        <v>2.2999999999999998</v>
      </c>
      <c r="U41" s="1094">
        <v>2.2000000000000002</v>
      </c>
      <c r="V41" s="1095">
        <v>3.3</v>
      </c>
    </row>
    <row r="42" spans="1:22" ht="14.45">
      <c r="A42" s="1377" t="s">
        <v>183</v>
      </c>
      <c r="B42" s="1084" t="s">
        <v>187</v>
      </c>
      <c r="C42" s="1092">
        <v>2.7</v>
      </c>
      <c r="D42" s="1092" t="s">
        <v>185</v>
      </c>
      <c r="E42" s="1092" t="s">
        <v>185</v>
      </c>
      <c r="F42" s="1092" t="s">
        <v>185</v>
      </c>
      <c r="G42" s="1092">
        <v>3.4</v>
      </c>
      <c r="H42" s="1092" t="s">
        <v>185</v>
      </c>
      <c r="I42" s="1092" t="s">
        <v>185</v>
      </c>
      <c r="J42" s="1092">
        <v>4</v>
      </c>
      <c r="K42" s="1092">
        <v>4</v>
      </c>
      <c r="L42" s="1092">
        <v>4.3</v>
      </c>
      <c r="M42" s="1092">
        <v>4</v>
      </c>
      <c r="N42" s="1092">
        <v>3.4</v>
      </c>
      <c r="O42" s="1092">
        <v>4.2</v>
      </c>
      <c r="P42" s="1092" t="s">
        <v>176</v>
      </c>
      <c r="Q42" s="836">
        <v>3.3</v>
      </c>
      <c r="R42" s="1092">
        <v>2.7</v>
      </c>
      <c r="S42" s="1092">
        <v>2.8</v>
      </c>
      <c r="T42" s="836">
        <v>3.7</v>
      </c>
      <c r="U42" s="1092">
        <v>3.6</v>
      </c>
      <c r="V42" s="1093">
        <v>5.7</v>
      </c>
    </row>
    <row r="43" spans="1:22" ht="14.45">
      <c r="A43" s="1377"/>
      <c r="B43" s="1087" t="s">
        <v>188</v>
      </c>
      <c r="C43" s="1094">
        <v>2.5</v>
      </c>
      <c r="D43" s="1094" t="s">
        <v>185</v>
      </c>
      <c r="E43" s="1094" t="s">
        <v>185</v>
      </c>
      <c r="F43" s="1094" t="s">
        <v>185</v>
      </c>
      <c r="G43" s="1094">
        <v>3.1</v>
      </c>
      <c r="H43" s="1094" t="s">
        <v>185</v>
      </c>
      <c r="I43" s="1094" t="s">
        <v>185</v>
      </c>
      <c r="J43" s="1094">
        <v>3.4</v>
      </c>
      <c r="K43" s="1094">
        <v>3</v>
      </c>
      <c r="L43" s="1094">
        <v>3.3</v>
      </c>
      <c r="M43" s="1094">
        <v>3.8</v>
      </c>
      <c r="N43" s="1094">
        <v>3.4</v>
      </c>
      <c r="O43" s="1094">
        <v>3.9</v>
      </c>
      <c r="P43" s="1094" t="s">
        <v>176</v>
      </c>
      <c r="Q43" s="837">
        <v>2.9</v>
      </c>
      <c r="R43" s="1094">
        <v>2.2999999999999998</v>
      </c>
      <c r="S43" s="1094">
        <v>2.4</v>
      </c>
      <c r="T43" s="837">
        <v>3</v>
      </c>
      <c r="U43" s="1094">
        <v>3.1</v>
      </c>
      <c r="V43" s="1095">
        <v>4.5</v>
      </c>
    </row>
    <row r="44" spans="1:22" ht="14.45">
      <c r="A44" s="1377" t="s">
        <v>184</v>
      </c>
      <c r="B44" s="1084" t="s">
        <v>187</v>
      </c>
      <c r="C44" s="691" t="s">
        <v>185</v>
      </c>
      <c r="D44" s="691" t="s">
        <v>185</v>
      </c>
      <c r="E44" s="691" t="s">
        <v>185</v>
      </c>
      <c r="F44" s="691" t="s">
        <v>185</v>
      </c>
      <c r="G44" s="691" t="s">
        <v>185</v>
      </c>
      <c r="H44" s="691" t="s">
        <v>185</v>
      </c>
      <c r="I44" s="691" t="s">
        <v>185</v>
      </c>
      <c r="J44" s="691" t="s">
        <v>185</v>
      </c>
      <c r="K44" s="691" t="s">
        <v>185</v>
      </c>
      <c r="L44" s="691" t="s">
        <v>185</v>
      </c>
      <c r="M44" s="691" t="s">
        <v>185</v>
      </c>
      <c r="N44" s="1092">
        <v>4.5</v>
      </c>
      <c r="O44" s="1092">
        <v>7</v>
      </c>
      <c r="P44" s="1092" t="s">
        <v>176</v>
      </c>
      <c r="Q44" s="836">
        <v>5</v>
      </c>
      <c r="R44" s="1092">
        <v>4.7</v>
      </c>
      <c r="S44" s="1092">
        <v>4.5999999999999996</v>
      </c>
      <c r="T44" s="836">
        <v>6</v>
      </c>
      <c r="U44" s="1092">
        <v>5.8</v>
      </c>
      <c r="V44" s="1093">
        <v>9.1999999999999993</v>
      </c>
    </row>
    <row r="45" spans="1:22" ht="15" thickBot="1">
      <c r="A45" s="1378"/>
      <c r="B45" s="1096" t="s">
        <v>188</v>
      </c>
      <c r="C45" s="727" t="s">
        <v>185</v>
      </c>
      <c r="D45" s="727" t="s">
        <v>185</v>
      </c>
      <c r="E45" s="727" t="s">
        <v>185</v>
      </c>
      <c r="F45" s="727" t="s">
        <v>185</v>
      </c>
      <c r="G45" s="727" t="s">
        <v>185</v>
      </c>
      <c r="H45" s="727" t="s">
        <v>185</v>
      </c>
      <c r="I45" s="727" t="s">
        <v>185</v>
      </c>
      <c r="J45" s="727" t="s">
        <v>185</v>
      </c>
      <c r="K45" s="727" t="s">
        <v>185</v>
      </c>
      <c r="L45" s="727" t="s">
        <v>185</v>
      </c>
      <c r="M45" s="727" t="s">
        <v>185</v>
      </c>
      <c r="N45" s="1097">
        <v>6</v>
      </c>
      <c r="O45" s="1097">
        <v>6.4</v>
      </c>
      <c r="P45" s="1097" t="s">
        <v>176</v>
      </c>
      <c r="Q45" s="842">
        <v>4.4000000000000004</v>
      </c>
      <c r="R45" s="1097">
        <v>5.0999999999999996</v>
      </c>
      <c r="S45" s="1097">
        <v>5.0999999999999996</v>
      </c>
      <c r="T45" s="842">
        <v>6.3</v>
      </c>
      <c r="U45" s="1097">
        <v>7.3</v>
      </c>
      <c r="V45" s="1098"/>
    </row>
    <row r="47" spans="1:22">
      <c r="A47" s="1259" t="s">
        <v>223</v>
      </c>
      <c r="B47" s="353"/>
      <c r="C47" s="353"/>
      <c r="D47" s="861"/>
      <c r="E47" s="944"/>
      <c r="F47" s="944"/>
      <c r="G47" s="944"/>
      <c r="H47" s="944"/>
      <c r="I47" s="944"/>
      <c r="J47" s="944"/>
      <c r="K47" s="944"/>
    </row>
    <row r="48" spans="1:22" ht="14.25" customHeight="1">
      <c r="A48" s="1322" t="s">
        <v>406</v>
      </c>
      <c r="B48" s="1340" t="s">
        <v>407</v>
      </c>
      <c r="C48" s="1340"/>
      <c r="D48" s="1318"/>
      <c r="E48" s="863"/>
      <c r="F48" s="863"/>
      <c r="G48" s="863"/>
      <c r="H48" s="863"/>
      <c r="I48" s="863"/>
      <c r="J48" s="863"/>
      <c r="K48" s="863"/>
    </row>
    <row r="49" spans="1:11">
      <c r="A49" s="1322"/>
      <c r="B49" s="1340"/>
      <c r="C49" s="1340"/>
      <c r="D49" s="1318"/>
      <c r="E49" s="863"/>
      <c r="F49" s="863"/>
      <c r="G49" s="863"/>
      <c r="H49" s="863"/>
      <c r="I49" s="863"/>
      <c r="J49" s="863"/>
      <c r="K49" s="863"/>
    </row>
    <row r="50" spans="1:11">
      <c r="A50" s="1322"/>
      <c r="B50" s="1340"/>
      <c r="C50" s="1340"/>
      <c r="D50" s="1318"/>
      <c r="E50" s="863"/>
      <c r="F50" s="863"/>
      <c r="G50" s="863"/>
      <c r="H50" s="863"/>
      <c r="I50" s="863"/>
      <c r="J50" s="863"/>
      <c r="K50" s="863"/>
    </row>
    <row r="51" spans="1:11">
      <c r="A51" s="1322"/>
      <c r="B51" s="1340"/>
      <c r="C51" s="1340"/>
      <c r="D51" s="1318"/>
      <c r="E51" s="863"/>
      <c r="F51" s="863"/>
      <c r="G51" s="863"/>
      <c r="H51" s="863"/>
      <c r="I51" s="863"/>
      <c r="J51" s="863"/>
      <c r="K51" s="863"/>
    </row>
    <row r="52" spans="1:11">
      <c r="A52" s="1322"/>
      <c r="B52" s="1340"/>
      <c r="C52" s="1340"/>
      <c r="D52" s="1318"/>
      <c r="E52" s="863"/>
      <c r="F52" s="863"/>
      <c r="G52" s="863"/>
      <c r="H52" s="863"/>
      <c r="I52" s="863"/>
      <c r="J52" s="863"/>
      <c r="K52" s="863"/>
    </row>
    <row r="53" spans="1:11">
      <c r="A53" s="1322"/>
      <c r="B53" s="1340"/>
      <c r="C53" s="1340"/>
      <c r="D53" s="1318"/>
      <c r="E53" s="863"/>
      <c r="F53" s="863"/>
      <c r="G53" s="863"/>
      <c r="H53" s="863"/>
      <c r="I53" s="863"/>
      <c r="J53" s="863"/>
      <c r="K53" s="863"/>
    </row>
    <row r="54" spans="1:11">
      <c r="A54" s="1322"/>
      <c r="B54" s="1340"/>
      <c r="C54" s="1340"/>
      <c r="D54" s="1318"/>
      <c r="E54" s="863"/>
      <c r="F54" s="863"/>
      <c r="G54" s="863"/>
      <c r="H54" s="863"/>
      <c r="I54" s="863"/>
      <c r="J54" s="863"/>
      <c r="K54" s="863"/>
    </row>
    <row r="55" spans="1:11">
      <c r="A55" s="1322"/>
      <c r="B55" s="1340"/>
      <c r="C55" s="1340"/>
      <c r="D55" s="1318"/>
      <c r="E55" s="863"/>
      <c r="F55" s="863"/>
      <c r="G55" s="863"/>
      <c r="H55" s="863"/>
      <c r="I55" s="863"/>
      <c r="J55" s="863"/>
      <c r="K55" s="863"/>
    </row>
    <row r="56" spans="1:11">
      <c r="A56" s="1322"/>
      <c r="B56" s="1340"/>
      <c r="C56" s="1340"/>
      <c r="D56" s="1318"/>
      <c r="E56" s="863"/>
      <c r="F56" s="863"/>
      <c r="G56" s="863"/>
      <c r="H56" s="863"/>
      <c r="I56" s="863"/>
      <c r="J56" s="863"/>
      <c r="K56" s="863"/>
    </row>
    <row r="57" spans="1:11">
      <c r="A57" s="1322"/>
      <c r="B57" s="1340"/>
      <c r="C57" s="1340"/>
      <c r="D57" s="1318"/>
      <c r="E57" s="863"/>
      <c r="F57" s="863"/>
      <c r="G57" s="863"/>
      <c r="H57" s="863"/>
      <c r="I57" s="863"/>
      <c r="J57" s="863"/>
      <c r="K57" s="863"/>
    </row>
    <row r="58" spans="1:11">
      <c r="A58" s="1322"/>
      <c r="B58" s="1340"/>
      <c r="C58" s="1340"/>
      <c r="D58" s="1318"/>
      <c r="E58" s="863"/>
      <c r="F58" s="863"/>
      <c r="G58" s="863"/>
      <c r="H58" s="863"/>
      <c r="I58" s="863"/>
      <c r="J58" s="863"/>
      <c r="K58" s="863"/>
    </row>
    <row r="59" spans="1:11">
      <c r="A59" s="352"/>
      <c r="B59" s="1319"/>
      <c r="C59" s="1319"/>
      <c r="D59" s="1320"/>
    </row>
    <row r="60" spans="1:11" ht="15" customHeight="1">
      <c r="A60" s="1370" t="s">
        <v>408</v>
      </c>
      <c r="B60" s="1340" t="s">
        <v>409</v>
      </c>
      <c r="C60" s="1340"/>
      <c r="D60" s="1318"/>
    </row>
    <row r="61" spans="1:11">
      <c r="A61" s="1370"/>
      <c r="B61" s="1340"/>
      <c r="C61" s="1340"/>
      <c r="D61" s="1318"/>
    </row>
    <row r="62" spans="1:11">
      <c r="A62" s="1370"/>
      <c r="B62" s="1340"/>
      <c r="C62" s="1340"/>
      <c r="D62" s="1318"/>
    </row>
    <row r="63" spans="1:11">
      <c r="A63" s="1370"/>
      <c r="B63" s="1340"/>
      <c r="C63" s="1340"/>
      <c r="D63" s="1318"/>
    </row>
    <row r="64" spans="1:11">
      <c r="A64" s="1371"/>
      <c r="B64" s="1319"/>
      <c r="C64" s="1319"/>
      <c r="D64" s="1320"/>
    </row>
    <row r="65" spans="1:4">
      <c r="A65" s="4"/>
      <c r="B65" s="849"/>
      <c r="C65" s="849"/>
      <c r="D65" s="849"/>
    </row>
  </sheetData>
  <mergeCells count="23">
    <mergeCell ref="A42:A43"/>
    <mergeCell ref="A44:A45"/>
    <mergeCell ref="A32:A33"/>
    <mergeCell ref="A34:A35"/>
    <mergeCell ref="A36:A37"/>
    <mergeCell ref="A38:A39"/>
    <mergeCell ref="A40:A41"/>
    <mergeCell ref="A60:A64"/>
    <mergeCell ref="B48:D59"/>
    <mergeCell ref="B60:D64"/>
    <mergeCell ref="H5:O6"/>
    <mergeCell ref="A48:A58"/>
    <mergeCell ref="C10:V10"/>
    <mergeCell ref="C28:V28"/>
    <mergeCell ref="A26:A27"/>
    <mergeCell ref="A24:A25"/>
    <mergeCell ref="A22:A23"/>
    <mergeCell ref="A20:A21"/>
    <mergeCell ref="A18:A19"/>
    <mergeCell ref="A16:A17"/>
    <mergeCell ref="A14:A15"/>
    <mergeCell ref="A12:A13"/>
    <mergeCell ref="A30:A31"/>
  </mergeCells>
  <hyperlinks>
    <hyperlink ref="A1" location="Innehållsförteckning!A1" display="Tillbaka till innehåll" xr:uid="{00000000-0004-0000-07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0C248-F537-426E-B6E2-C22BCC88433A}">
  <sheetPr>
    <tabColor theme="5" tint="0.79998168889431442"/>
  </sheetPr>
  <dimension ref="A1:V66"/>
  <sheetViews>
    <sheetView zoomScaleNormal="100" workbookViewId="0">
      <pane ySplit="1" topLeftCell="A2" activePane="bottomLeft" state="frozen"/>
      <selection pane="bottomLeft" activeCell="G55" sqref="G55"/>
      <selection activeCell="C22" sqref="C22"/>
    </sheetView>
  </sheetViews>
  <sheetFormatPr defaultColWidth="9.125" defaultRowHeight="13.9"/>
  <cols>
    <col min="1" max="1" width="14.125" style="13" customWidth="1"/>
    <col min="2" max="2" width="9.125" style="13"/>
    <col min="3" max="22" width="8.5" style="57" customWidth="1"/>
    <col min="23" max="16384" width="9.125" style="13"/>
  </cols>
  <sheetData>
    <row r="1" spans="1:22">
      <c r="A1" s="1117" t="s">
        <v>156</v>
      </c>
      <c r="B1" s="1067" t="s">
        <v>24</v>
      </c>
    </row>
    <row r="2" spans="1:22" ht="15" customHeight="1">
      <c r="A2" s="221" t="s">
        <v>158</v>
      </c>
      <c r="C2" s="807"/>
      <c r="D2" s="807"/>
      <c r="E2" s="807"/>
      <c r="F2" s="807"/>
      <c r="H2" s="223"/>
    </row>
    <row r="3" spans="1:22" s="813" customFormat="1" ht="15" customHeight="1">
      <c r="A3" s="853" t="s">
        <v>230</v>
      </c>
      <c r="B3" s="35"/>
      <c r="C3" s="874"/>
      <c r="D3" s="875"/>
      <c r="E3" s="853"/>
      <c r="F3" s="875"/>
      <c r="G3" s="876"/>
      <c r="H3" s="876"/>
      <c r="I3" s="876"/>
      <c r="J3" s="876"/>
      <c r="K3" s="876"/>
      <c r="L3" s="876"/>
      <c r="M3" s="876"/>
      <c r="N3" s="35"/>
      <c r="O3" s="35"/>
      <c r="P3" s="35"/>
      <c r="Q3" s="35"/>
      <c r="R3" s="35"/>
      <c r="S3" s="35"/>
      <c r="T3" s="35"/>
      <c r="U3" s="35"/>
      <c r="V3" s="35"/>
    </row>
    <row r="4" spans="1:22" ht="15" customHeight="1">
      <c r="A4" s="1067"/>
      <c r="B4" s="1067"/>
      <c r="C4" s="807"/>
      <c r="D4" s="807"/>
      <c r="E4" s="807"/>
      <c r="F4" s="807"/>
      <c r="H4" s="1301"/>
    </row>
    <row r="5" spans="1:22">
      <c r="B5" s="221"/>
      <c r="H5" s="1301"/>
    </row>
    <row r="6" spans="1:22" ht="15" customHeight="1">
      <c r="A6" s="119"/>
      <c r="B6" s="119"/>
      <c r="C6" s="1278"/>
      <c r="D6" s="1278"/>
      <c r="E6" s="1278"/>
      <c r="F6" s="1278"/>
      <c r="G6" s="1278"/>
      <c r="H6" s="1381"/>
      <c r="I6" s="1381"/>
      <c r="J6" s="1381"/>
      <c r="K6" s="1381"/>
      <c r="L6" s="1381"/>
      <c r="M6" s="1381"/>
      <c r="N6" s="1381"/>
      <c r="O6" s="1381"/>
      <c r="P6" s="1278"/>
      <c r="Q6" s="1278"/>
      <c r="R6" s="1278"/>
      <c r="S6" s="1278"/>
      <c r="T6" s="1278"/>
      <c r="U6" s="1278"/>
      <c r="V6" s="1278"/>
    </row>
    <row r="7" spans="1:22">
      <c r="A7" s="391" t="s">
        <v>159</v>
      </c>
      <c r="B7" s="119"/>
      <c r="C7" s="1278"/>
      <c r="D7" s="1278"/>
      <c r="E7" s="1278"/>
      <c r="F7" s="1278"/>
      <c r="G7" s="1278"/>
      <c r="H7" s="1381"/>
      <c r="I7" s="1381"/>
      <c r="J7" s="1381"/>
      <c r="K7" s="1381"/>
      <c r="L7" s="1381"/>
      <c r="M7" s="1381"/>
      <c r="N7" s="1381"/>
      <c r="O7" s="1381"/>
      <c r="P7" s="1278"/>
      <c r="Q7" s="1278"/>
      <c r="R7" s="1278"/>
      <c r="S7" s="1278"/>
      <c r="T7" s="1278"/>
      <c r="U7" s="1278"/>
      <c r="V7" s="1278"/>
    </row>
    <row r="8" spans="1:22" ht="14.45">
      <c r="A8" s="369" t="s">
        <v>410</v>
      </c>
      <c r="B8" s="119"/>
      <c r="C8" s="1278"/>
      <c r="D8" s="1278"/>
      <c r="E8" s="1278"/>
      <c r="F8" s="1278"/>
      <c r="G8" s="1278"/>
      <c r="H8" s="1278"/>
      <c r="I8" s="1278"/>
      <c r="J8" s="1278"/>
      <c r="K8" s="1278"/>
      <c r="L8" s="1278"/>
      <c r="M8" s="1278"/>
      <c r="N8" s="1278"/>
      <c r="O8" s="1278"/>
      <c r="P8" s="1278"/>
      <c r="Q8" s="1278"/>
      <c r="R8" s="1278"/>
      <c r="S8" s="1278"/>
      <c r="T8" s="1278"/>
      <c r="U8" s="1278"/>
      <c r="V8" s="1278"/>
    </row>
    <row r="9" spans="1:22" ht="14.45">
      <c r="A9" s="877" t="s">
        <v>269</v>
      </c>
      <c r="B9" s="119"/>
      <c r="C9" s="1278"/>
      <c r="D9" s="1278"/>
      <c r="E9" s="1278"/>
      <c r="F9" s="1278"/>
      <c r="G9" s="1278"/>
      <c r="H9" s="1278"/>
      <c r="I9" s="1278"/>
      <c r="J9" s="1278"/>
      <c r="K9" s="1278"/>
      <c r="L9" s="1278"/>
      <c r="M9" s="1278"/>
      <c r="N9" s="1278"/>
      <c r="O9" s="1278"/>
      <c r="P9" s="1278"/>
      <c r="Q9" s="1278"/>
      <c r="R9" s="1278"/>
      <c r="S9" s="1278"/>
      <c r="T9" s="1278"/>
      <c r="U9" s="1278"/>
      <c r="V9" s="1278"/>
    </row>
    <row r="10" spans="1:22" ht="14.45">
      <c r="A10" s="855" t="s">
        <v>162</v>
      </c>
      <c r="B10" s="119"/>
      <c r="C10" s="1278"/>
      <c r="D10" s="1278"/>
      <c r="E10" s="1278"/>
      <c r="F10" s="1278"/>
      <c r="G10" s="1278"/>
      <c r="H10" s="1278"/>
      <c r="I10" s="1278"/>
      <c r="J10" s="1278"/>
      <c r="K10" s="1278"/>
      <c r="L10" s="1278"/>
      <c r="M10" s="1278"/>
      <c r="N10" s="1278"/>
      <c r="O10" s="1278"/>
      <c r="P10" s="1278"/>
      <c r="Q10" s="1278"/>
      <c r="R10" s="1278"/>
      <c r="S10" s="1278"/>
      <c r="T10" s="1278"/>
      <c r="U10" s="1278"/>
      <c r="V10" s="1278"/>
    </row>
    <row r="11" spans="1:22">
      <c r="A11" s="119"/>
      <c r="B11" s="1068"/>
      <c r="C11" s="1380" t="s">
        <v>163</v>
      </c>
      <c r="D11" s="1380"/>
      <c r="E11" s="1380"/>
      <c r="F11" s="1380"/>
      <c r="G11" s="1380"/>
      <c r="H11" s="1380"/>
      <c r="I11" s="1380"/>
      <c r="J11" s="1380"/>
      <c r="K11" s="1380"/>
      <c r="L11" s="1380"/>
      <c r="M11" s="1380"/>
      <c r="N11" s="1380"/>
      <c r="O11" s="1380"/>
      <c r="P11" s="1380"/>
      <c r="Q11" s="1380"/>
      <c r="R11" s="1380"/>
      <c r="S11" s="1380"/>
      <c r="T11" s="1380"/>
      <c r="U11" s="1380"/>
      <c r="V11" s="1380"/>
    </row>
    <row r="12" spans="1:22" s="808" customFormat="1" ht="27.6">
      <c r="A12" s="1069"/>
      <c r="B12" s="1069"/>
      <c r="C12" s="1070" t="s">
        <v>395</v>
      </c>
      <c r="D12" s="1070" t="s">
        <v>396</v>
      </c>
      <c r="E12" s="1070" t="s">
        <v>397</v>
      </c>
      <c r="F12" s="1070" t="s">
        <v>398</v>
      </c>
      <c r="G12" s="1070" t="s">
        <v>399</v>
      </c>
      <c r="H12" s="1070" t="s">
        <v>400</v>
      </c>
      <c r="I12" s="1070" t="s">
        <v>401</v>
      </c>
      <c r="J12" s="1070" t="s">
        <v>402</v>
      </c>
      <c r="K12" s="1070" t="s">
        <v>403</v>
      </c>
      <c r="L12" s="1070" t="s">
        <v>404</v>
      </c>
      <c r="M12" s="1071" t="s">
        <v>164</v>
      </c>
      <c r="N12" s="1071" t="s">
        <v>165</v>
      </c>
      <c r="O12" s="1072" t="s">
        <v>166</v>
      </c>
      <c r="P12" s="1070" t="s">
        <v>167</v>
      </c>
      <c r="Q12" s="1071" t="s">
        <v>168</v>
      </c>
      <c r="R12" s="1071" t="s">
        <v>169</v>
      </c>
      <c r="S12" s="1071" t="s">
        <v>170</v>
      </c>
      <c r="T12" s="1071" t="s">
        <v>171</v>
      </c>
      <c r="U12" s="1071" t="s">
        <v>172</v>
      </c>
      <c r="V12" s="1071" t="s">
        <v>405</v>
      </c>
    </row>
    <row r="13" spans="1:22">
      <c r="A13" s="1379" t="s">
        <v>174</v>
      </c>
      <c r="B13" s="1073" t="s">
        <v>187</v>
      </c>
      <c r="C13" s="1074">
        <v>12.6</v>
      </c>
      <c r="D13" s="1074"/>
      <c r="E13" s="1074"/>
      <c r="F13" s="1074"/>
      <c r="G13" s="1074">
        <v>9</v>
      </c>
      <c r="H13" s="1074"/>
      <c r="I13" s="1074"/>
      <c r="J13" s="1074">
        <v>15.5</v>
      </c>
      <c r="K13" s="1074">
        <v>19.3</v>
      </c>
      <c r="L13" s="1074">
        <v>23.8</v>
      </c>
      <c r="M13" s="1074">
        <v>27.5</v>
      </c>
      <c r="N13" s="1074">
        <v>28.3</v>
      </c>
      <c r="O13" s="1074">
        <v>31.1</v>
      </c>
      <c r="P13" s="1074"/>
      <c r="Q13" s="1277">
        <v>27.3</v>
      </c>
      <c r="R13" s="1074">
        <v>32.4</v>
      </c>
      <c r="S13" s="1074">
        <v>26.9</v>
      </c>
      <c r="T13" s="1277">
        <v>34.200000000000003</v>
      </c>
      <c r="U13" s="1074">
        <v>44.6</v>
      </c>
      <c r="V13" s="1074">
        <v>44</v>
      </c>
    </row>
    <row r="14" spans="1:22">
      <c r="A14" s="1379"/>
      <c r="B14" s="1073" t="s">
        <v>188</v>
      </c>
      <c r="C14" s="1074">
        <v>5.5</v>
      </c>
      <c r="D14" s="1074"/>
      <c r="E14" s="1074"/>
      <c r="F14" s="1074"/>
      <c r="G14" s="1074">
        <v>4</v>
      </c>
      <c r="H14" s="1074"/>
      <c r="I14" s="1074"/>
      <c r="J14" s="1074">
        <v>8.6999999999999993</v>
      </c>
      <c r="K14" s="1074">
        <v>11.1</v>
      </c>
      <c r="L14" s="1074">
        <v>11.4</v>
      </c>
      <c r="M14" s="1074">
        <v>13.1</v>
      </c>
      <c r="N14" s="1074">
        <v>13.3</v>
      </c>
      <c r="O14" s="1074">
        <v>13.4</v>
      </c>
      <c r="P14" s="1074"/>
      <c r="Q14" s="1277">
        <v>14.1</v>
      </c>
      <c r="R14" s="1074">
        <v>13.6</v>
      </c>
      <c r="S14" s="1074">
        <v>15.3</v>
      </c>
      <c r="T14" s="1277">
        <v>22.7</v>
      </c>
      <c r="U14" s="1074">
        <v>26</v>
      </c>
      <c r="V14" s="1074">
        <v>26.2</v>
      </c>
    </row>
    <row r="15" spans="1:22">
      <c r="A15" s="1379" t="s">
        <v>178</v>
      </c>
      <c r="B15" s="1073" t="s">
        <v>187</v>
      </c>
      <c r="C15" s="1074">
        <v>12.7</v>
      </c>
      <c r="D15" s="1074"/>
      <c r="E15" s="1074"/>
      <c r="F15" s="1074"/>
      <c r="G15" s="1074">
        <v>10.199999999999999</v>
      </c>
      <c r="H15" s="1074"/>
      <c r="I15" s="1074"/>
      <c r="J15" s="1074">
        <v>19.5</v>
      </c>
      <c r="K15" s="1074">
        <v>17.3</v>
      </c>
      <c r="L15" s="1074">
        <v>23.5</v>
      </c>
      <c r="M15" s="1074">
        <v>27.2</v>
      </c>
      <c r="N15" s="1074">
        <v>28.1</v>
      </c>
      <c r="O15" s="1074">
        <v>24.9</v>
      </c>
      <c r="P15" s="1074"/>
      <c r="Q15" s="1277">
        <v>25.4</v>
      </c>
      <c r="R15" s="1074">
        <v>25.2</v>
      </c>
      <c r="S15" s="1074">
        <v>23.1</v>
      </c>
      <c r="T15" s="1277">
        <v>34.4</v>
      </c>
      <c r="U15" s="1074">
        <v>37.4</v>
      </c>
      <c r="V15" s="1074">
        <v>36.1</v>
      </c>
    </row>
    <row r="16" spans="1:22">
      <c r="A16" s="1379"/>
      <c r="B16" s="1073" t="s">
        <v>188</v>
      </c>
      <c r="C16" s="1074">
        <v>9.3000000000000007</v>
      </c>
      <c r="D16" s="1074"/>
      <c r="E16" s="1074"/>
      <c r="F16" s="1074"/>
      <c r="G16" s="1074">
        <v>8.1</v>
      </c>
      <c r="H16" s="1074"/>
      <c r="I16" s="1074"/>
      <c r="J16" s="1074">
        <v>14.1</v>
      </c>
      <c r="K16" s="1074">
        <v>12.1</v>
      </c>
      <c r="L16" s="1074">
        <v>16</v>
      </c>
      <c r="M16" s="1074">
        <v>19.100000000000001</v>
      </c>
      <c r="N16" s="1074">
        <v>18.2</v>
      </c>
      <c r="O16" s="1074">
        <v>14.3</v>
      </c>
      <c r="P16" s="1074"/>
      <c r="Q16" s="1277">
        <v>16.3</v>
      </c>
      <c r="R16" s="1074">
        <v>18.399999999999999</v>
      </c>
      <c r="S16" s="1074">
        <v>19.399999999999999</v>
      </c>
      <c r="T16" s="1277">
        <v>21.7</v>
      </c>
      <c r="U16" s="1074">
        <v>26.5</v>
      </c>
      <c r="V16" s="1074">
        <v>31.7</v>
      </c>
    </row>
    <row r="17" spans="1:22">
      <c r="A17" s="1379" t="s">
        <v>179</v>
      </c>
      <c r="B17" s="1073" t="s">
        <v>187</v>
      </c>
      <c r="C17" s="1074">
        <v>15.8</v>
      </c>
      <c r="D17" s="1074"/>
      <c r="E17" s="1074"/>
      <c r="F17" s="1074"/>
      <c r="G17" s="1074">
        <v>12.9</v>
      </c>
      <c r="H17" s="1074"/>
      <c r="I17" s="1074"/>
      <c r="J17" s="1074">
        <v>19</v>
      </c>
      <c r="K17" s="1074">
        <v>19.600000000000001</v>
      </c>
      <c r="L17" s="1074">
        <v>25.3</v>
      </c>
      <c r="M17" s="1074">
        <v>27.7</v>
      </c>
      <c r="N17" s="1074">
        <v>25</v>
      </c>
      <c r="O17" s="1074">
        <v>22.7</v>
      </c>
      <c r="P17" s="1074"/>
      <c r="Q17" s="1277">
        <v>24.3</v>
      </c>
      <c r="R17" s="1074">
        <v>22.8</v>
      </c>
      <c r="S17" s="1074">
        <v>25.6</v>
      </c>
      <c r="T17" s="1277">
        <v>27.4</v>
      </c>
      <c r="U17" s="1074">
        <v>32.4</v>
      </c>
      <c r="V17" s="1074">
        <v>30.6</v>
      </c>
    </row>
    <row r="18" spans="1:22">
      <c r="A18" s="1379"/>
      <c r="B18" s="1073" t="s">
        <v>188</v>
      </c>
      <c r="C18" s="1074">
        <v>8.5</v>
      </c>
      <c r="D18" s="1074"/>
      <c r="E18" s="1074"/>
      <c r="F18" s="1074"/>
      <c r="G18" s="1074">
        <v>7.8</v>
      </c>
      <c r="H18" s="1074"/>
      <c r="I18" s="1074"/>
      <c r="J18" s="1074">
        <v>16.3</v>
      </c>
      <c r="K18" s="1074">
        <v>11.4</v>
      </c>
      <c r="L18" s="1074">
        <v>16.399999999999999</v>
      </c>
      <c r="M18" s="1074">
        <v>19.899999999999999</v>
      </c>
      <c r="N18" s="1074">
        <v>19.399999999999999</v>
      </c>
      <c r="O18" s="1074">
        <v>15.8</v>
      </c>
      <c r="P18" s="1074"/>
      <c r="Q18" s="1277">
        <v>14.7</v>
      </c>
      <c r="R18" s="1074">
        <v>13.5</v>
      </c>
      <c r="S18" s="1074">
        <v>12.9</v>
      </c>
      <c r="T18" s="1277">
        <v>17.399999999999999</v>
      </c>
      <c r="U18" s="1074">
        <v>22.1</v>
      </c>
      <c r="V18" s="1074">
        <v>28</v>
      </c>
    </row>
    <row r="19" spans="1:22">
      <c r="A19" s="1379" t="s">
        <v>180</v>
      </c>
      <c r="B19" s="1073" t="s">
        <v>187</v>
      </c>
      <c r="C19" s="1074">
        <v>19.5</v>
      </c>
      <c r="D19" s="1074"/>
      <c r="E19" s="1074"/>
      <c r="F19" s="1074"/>
      <c r="G19" s="1074">
        <v>16.7</v>
      </c>
      <c r="H19" s="1074"/>
      <c r="I19" s="1074"/>
      <c r="J19" s="1074">
        <v>21.2</v>
      </c>
      <c r="K19" s="1074">
        <v>19.3</v>
      </c>
      <c r="L19" s="1074">
        <v>22.8</v>
      </c>
      <c r="M19" s="1074">
        <v>24.5</v>
      </c>
      <c r="N19" s="1074">
        <v>24.8</v>
      </c>
      <c r="O19" s="1074">
        <v>21.7</v>
      </c>
      <c r="P19" s="1074"/>
      <c r="Q19" s="1277">
        <v>24.6</v>
      </c>
      <c r="R19" s="1074">
        <v>25.6</v>
      </c>
      <c r="S19" s="1074">
        <v>20.5</v>
      </c>
      <c r="T19" s="1277">
        <v>23.8</v>
      </c>
      <c r="U19" s="1074">
        <v>25.4</v>
      </c>
      <c r="V19" s="1074">
        <v>28</v>
      </c>
    </row>
    <row r="20" spans="1:22">
      <c r="A20" s="1379"/>
      <c r="B20" s="1073" t="s">
        <v>188</v>
      </c>
      <c r="C20" s="1074">
        <v>9.9</v>
      </c>
      <c r="D20" s="1074"/>
      <c r="E20" s="1074"/>
      <c r="F20" s="1074"/>
      <c r="G20" s="1074">
        <v>8</v>
      </c>
      <c r="H20" s="1074"/>
      <c r="I20" s="1074"/>
      <c r="J20" s="1074">
        <v>14.9</v>
      </c>
      <c r="K20" s="1074">
        <v>12.1</v>
      </c>
      <c r="L20" s="1074">
        <v>16.7</v>
      </c>
      <c r="M20" s="1074">
        <v>19.100000000000001</v>
      </c>
      <c r="N20" s="1074">
        <v>18</v>
      </c>
      <c r="O20" s="1074">
        <v>13.8</v>
      </c>
      <c r="P20" s="1074"/>
      <c r="Q20" s="1277">
        <v>16.5</v>
      </c>
      <c r="R20" s="1074">
        <v>17.3</v>
      </c>
      <c r="S20" s="1074">
        <v>14.7</v>
      </c>
      <c r="T20" s="1277">
        <v>17</v>
      </c>
      <c r="U20" s="1074">
        <v>20</v>
      </c>
      <c r="V20" s="1074">
        <v>20.5</v>
      </c>
    </row>
    <row r="21" spans="1:22">
      <c r="A21" s="1379" t="s">
        <v>181</v>
      </c>
      <c r="B21" s="1073" t="s">
        <v>187</v>
      </c>
      <c r="C21" s="1074">
        <v>25.4</v>
      </c>
      <c r="D21" s="1074"/>
      <c r="E21" s="1074"/>
      <c r="F21" s="1074"/>
      <c r="G21" s="1074">
        <v>21.3</v>
      </c>
      <c r="H21" s="1074"/>
      <c r="I21" s="1074"/>
      <c r="J21" s="1074">
        <v>23.1</v>
      </c>
      <c r="K21" s="1074">
        <v>20.7</v>
      </c>
      <c r="L21" s="1074">
        <v>22.9</v>
      </c>
      <c r="M21" s="1074">
        <v>27.3</v>
      </c>
      <c r="N21" s="1074">
        <v>26.9</v>
      </c>
      <c r="O21" s="1074">
        <v>22.3</v>
      </c>
      <c r="P21" s="1074"/>
      <c r="Q21" s="1277">
        <v>25.7</v>
      </c>
      <c r="R21" s="1074">
        <v>23</v>
      </c>
      <c r="S21" s="1074">
        <v>18.600000000000001</v>
      </c>
      <c r="T21" s="1277">
        <v>26.1</v>
      </c>
      <c r="U21" s="1074">
        <v>28</v>
      </c>
      <c r="V21" s="1074">
        <v>26.4</v>
      </c>
    </row>
    <row r="22" spans="1:22">
      <c r="A22" s="1379"/>
      <c r="B22" s="1073" t="s">
        <v>188</v>
      </c>
      <c r="C22" s="1074">
        <v>11.5</v>
      </c>
      <c r="D22" s="1074"/>
      <c r="E22" s="1074"/>
      <c r="F22" s="1074"/>
      <c r="G22" s="1074">
        <v>9</v>
      </c>
      <c r="H22" s="1074"/>
      <c r="I22" s="1074"/>
      <c r="J22" s="1074">
        <v>15.1</v>
      </c>
      <c r="K22" s="1074">
        <v>10.6</v>
      </c>
      <c r="L22" s="1074">
        <v>12.9</v>
      </c>
      <c r="M22" s="1074">
        <v>16.600000000000001</v>
      </c>
      <c r="N22" s="1074">
        <v>15.8</v>
      </c>
      <c r="O22" s="1074">
        <v>14</v>
      </c>
      <c r="P22" s="1074"/>
      <c r="Q22" s="1277">
        <v>14.7</v>
      </c>
      <c r="R22" s="1074">
        <v>12.2</v>
      </c>
      <c r="S22" s="1074">
        <v>15.6</v>
      </c>
      <c r="T22" s="1277">
        <v>18.100000000000001</v>
      </c>
      <c r="U22" s="1074">
        <v>19.2</v>
      </c>
      <c r="V22" s="1074">
        <v>15.4</v>
      </c>
    </row>
    <row r="23" spans="1:22">
      <c r="A23" s="1379" t="s">
        <v>182</v>
      </c>
      <c r="B23" s="1073" t="s">
        <v>187</v>
      </c>
      <c r="C23" s="1074">
        <v>30.5</v>
      </c>
      <c r="D23" s="1074"/>
      <c r="E23" s="1074"/>
      <c r="F23" s="1074"/>
      <c r="G23" s="1074">
        <v>23</v>
      </c>
      <c r="H23" s="1074"/>
      <c r="I23" s="1074"/>
      <c r="J23" s="1074">
        <v>24.8</v>
      </c>
      <c r="K23" s="1074">
        <v>23</v>
      </c>
      <c r="L23" s="1074">
        <v>23.2</v>
      </c>
      <c r="M23" s="1074">
        <v>29.3</v>
      </c>
      <c r="N23" s="1074">
        <v>26.5</v>
      </c>
      <c r="O23" s="1074">
        <v>24.6</v>
      </c>
      <c r="P23" s="1074"/>
      <c r="Q23" s="1277">
        <v>19.899999999999999</v>
      </c>
      <c r="R23" s="1074">
        <v>21.3</v>
      </c>
      <c r="S23" s="1074">
        <v>20.100000000000001</v>
      </c>
      <c r="T23" s="1277">
        <v>23</v>
      </c>
      <c r="U23" s="1074">
        <v>21.7</v>
      </c>
      <c r="V23" s="1074">
        <v>23.2</v>
      </c>
    </row>
    <row r="24" spans="1:22">
      <c r="A24" s="1379"/>
      <c r="B24" s="1073" t="s">
        <v>188</v>
      </c>
      <c r="C24" s="1074">
        <v>11.5</v>
      </c>
      <c r="D24" s="1074"/>
      <c r="E24" s="1074"/>
      <c r="F24" s="1074"/>
      <c r="G24" s="1074">
        <v>8.9</v>
      </c>
      <c r="H24" s="1074"/>
      <c r="I24" s="1074"/>
      <c r="J24" s="1074">
        <v>14.1</v>
      </c>
      <c r="K24" s="1074">
        <v>10.7</v>
      </c>
      <c r="L24" s="1074">
        <v>11.4</v>
      </c>
      <c r="M24" s="1074">
        <v>14</v>
      </c>
      <c r="N24" s="1074">
        <v>13.9</v>
      </c>
      <c r="O24" s="1074">
        <v>10.199999999999999</v>
      </c>
      <c r="P24" s="1074"/>
      <c r="Q24" s="1277">
        <v>10.6</v>
      </c>
      <c r="R24" s="1074">
        <v>9</v>
      </c>
      <c r="S24" s="1074">
        <v>9.6999999999999993</v>
      </c>
      <c r="T24" s="1277">
        <v>11.3</v>
      </c>
      <c r="U24" s="1074">
        <v>12.6</v>
      </c>
      <c r="V24" s="1074">
        <v>12.9</v>
      </c>
    </row>
    <row r="25" spans="1:22">
      <c r="A25" s="1379" t="s">
        <v>183</v>
      </c>
      <c r="B25" s="1073" t="s">
        <v>187</v>
      </c>
      <c r="C25" s="1074">
        <v>32.1</v>
      </c>
      <c r="D25" s="1074"/>
      <c r="E25" s="1074"/>
      <c r="F25" s="1074"/>
      <c r="G25" s="1074">
        <v>31.9</v>
      </c>
      <c r="H25" s="1074"/>
      <c r="I25" s="1074"/>
      <c r="J25" s="1074">
        <v>29.7</v>
      </c>
      <c r="K25" s="1074">
        <v>30</v>
      </c>
      <c r="L25" s="1074">
        <v>26.6</v>
      </c>
      <c r="M25" s="1074">
        <v>28.3</v>
      </c>
      <c r="N25" s="1074">
        <v>34.299999999999997</v>
      </c>
      <c r="O25" s="1074">
        <v>25</v>
      </c>
      <c r="P25" s="1074"/>
      <c r="Q25" s="1277">
        <v>26</v>
      </c>
      <c r="R25" s="1074">
        <v>22.6</v>
      </c>
      <c r="S25" s="1074">
        <v>22.8</v>
      </c>
      <c r="T25" s="1277">
        <v>23.3</v>
      </c>
      <c r="U25" s="1074">
        <v>22.1</v>
      </c>
      <c r="V25" s="1074">
        <v>28.1</v>
      </c>
    </row>
    <row r="26" spans="1:22">
      <c r="A26" s="1379"/>
      <c r="B26" s="1073" t="s">
        <v>188</v>
      </c>
      <c r="C26" s="1074">
        <v>18.399999999999999</v>
      </c>
      <c r="D26" s="1074"/>
      <c r="E26" s="1074"/>
      <c r="F26" s="1074"/>
      <c r="G26" s="1074">
        <v>14.2</v>
      </c>
      <c r="H26" s="1074"/>
      <c r="I26" s="1074"/>
      <c r="J26" s="1074">
        <v>12.5</v>
      </c>
      <c r="K26" s="1074">
        <v>10.1</v>
      </c>
      <c r="L26" s="1074">
        <v>12.1</v>
      </c>
      <c r="M26" s="1074">
        <v>16.600000000000001</v>
      </c>
      <c r="N26" s="1074">
        <v>19.2</v>
      </c>
      <c r="O26" s="1074">
        <v>13.1</v>
      </c>
      <c r="P26" s="1074"/>
      <c r="Q26" s="1277">
        <v>13.6</v>
      </c>
      <c r="R26" s="1074">
        <v>10.9</v>
      </c>
      <c r="S26" s="1074">
        <v>11.4</v>
      </c>
      <c r="T26" s="1277">
        <v>11.9</v>
      </c>
      <c r="U26" s="1074">
        <v>12.6</v>
      </c>
      <c r="V26" s="1074">
        <v>12.4</v>
      </c>
    </row>
    <row r="27" spans="1:22">
      <c r="A27" s="1379" t="s">
        <v>184</v>
      </c>
      <c r="B27" s="1073" t="s">
        <v>187</v>
      </c>
      <c r="C27" s="1277" t="s">
        <v>185</v>
      </c>
      <c r="D27" s="1277"/>
      <c r="E27" s="1277"/>
      <c r="F27" s="1277"/>
      <c r="G27" s="1277" t="s">
        <v>185</v>
      </c>
      <c r="H27" s="1277"/>
      <c r="I27" s="1277"/>
      <c r="J27" s="1277" t="s">
        <v>185</v>
      </c>
      <c r="K27" s="1277" t="s">
        <v>185</v>
      </c>
      <c r="L27" s="1277" t="s">
        <v>185</v>
      </c>
      <c r="M27" s="1277" t="s">
        <v>185</v>
      </c>
      <c r="N27" s="1074">
        <v>36.6</v>
      </c>
      <c r="O27" s="1074">
        <v>27.5</v>
      </c>
      <c r="P27" s="1074"/>
      <c r="Q27" s="1277">
        <v>26.6</v>
      </c>
      <c r="R27" s="1074">
        <v>23.3</v>
      </c>
      <c r="S27" s="1074">
        <v>24.8</v>
      </c>
      <c r="T27" s="1277">
        <v>29.8</v>
      </c>
      <c r="U27" s="1074">
        <v>24.5</v>
      </c>
      <c r="V27" s="1074">
        <v>26.2</v>
      </c>
    </row>
    <row r="28" spans="1:22">
      <c r="A28" s="1379"/>
      <c r="B28" s="1073" t="s">
        <v>188</v>
      </c>
      <c r="C28" s="1277" t="s">
        <v>185</v>
      </c>
      <c r="D28" s="1277"/>
      <c r="E28" s="1277"/>
      <c r="F28" s="1277"/>
      <c r="G28" s="1277" t="s">
        <v>185</v>
      </c>
      <c r="H28" s="1277"/>
      <c r="I28" s="1277"/>
      <c r="J28" s="1277" t="s">
        <v>185</v>
      </c>
      <c r="K28" s="1277" t="s">
        <v>185</v>
      </c>
      <c r="L28" s="1277" t="s">
        <v>185</v>
      </c>
      <c r="M28" s="1277" t="s">
        <v>185</v>
      </c>
      <c r="N28" s="1074">
        <v>26.8</v>
      </c>
      <c r="O28" s="1074">
        <v>10.199999999999999</v>
      </c>
      <c r="P28" s="1277"/>
      <c r="Q28" s="1277">
        <v>9.1999999999999993</v>
      </c>
      <c r="R28" s="1074">
        <v>16.7</v>
      </c>
      <c r="S28" s="1074">
        <v>14.9</v>
      </c>
      <c r="T28" s="1277">
        <v>16.7</v>
      </c>
      <c r="U28" s="1074">
        <v>21.3</v>
      </c>
      <c r="V28" s="1074"/>
    </row>
    <row r="29" spans="1:22">
      <c r="A29" s="1068"/>
      <c r="B29" s="1075"/>
      <c r="C29" s="1380" t="s">
        <v>189</v>
      </c>
      <c r="D29" s="1380"/>
      <c r="E29" s="1380"/>
      <c r="F29" s="1380"/>
      <c r="G29" s="1380"/>
      <c r="H29" s="1380"/>
      <c r="I29" s="1380"/>
      <c r="J29" s="1380"/>
      <c r="K29" s="1380"/>
      <c r="L29" s="1380"/>
      <c r="M29" s="1380"/>
      <c r="N29" s="1380"/>
      <c r="O29" s="1380"/>
      <c r="P29" s="1380"/>
      <c r="Q29" s="1380"/>
      <c r="R29" s="1380"/>
      <c r="S29" s="1380"/>
      <c r="T29" s="1380"/>
      <c r="U29" s="1380"/>
      <c r="V29" s="1380"/>
    </row>
    <row r="30" spans="1:22" ht="27.6">
      <c r="A30" s="119"/>
      <c r="B30" s="1268"/>
      <c r="C30" s="1070" t="s">
        <v>395</v>
      </c>
      <c r="D30" s="1070" t="s">
        <v>396</v>
      </c>
      <c r="E30" s="1070" t="s">
        <v>397</v>
      </c>
      <c r="F30" s="1070" t="s">
        <v>398</v>
      </c>
      <c r="G30" s="1070" t="s">
        <v>399</v>
      </c>
      <c r="H30" s="1070" t="s">
        <v>400</v>
      </c>
      <c r="I30" s="1070" t="s">
        <v>401</v>
      </c>
      <c r="J30" s="1070" t="s">
        <v>402</v>
      </c>
      <c r="K30" s="1070" t="s">
        <v>403</v>
      </c>
      <c r="L30" s="1070" t="s">
        <v>404</v>
      </c>
      <c r="M30" s="1071" t="s">
        <v>164</v>
      </c>
      <c r="N30" s="1071" t="s">
        <v>165</v>
      </c>
      <c r="O30" s="1072" t="s">
        <v>166</v>
      </c>
      <c r="P30" s="1070" t="s">
        <v>167</v>
      </c>
      <c r="Q30" s="1071" t="s">
        <v>168</v>
      </c>
      <c r="R30" s="1071" t="s">
        <v>169</v>
      </c>
      <c r="S30" s="1071" t="s">
        <v>170</v>
      </c>
      <c r="T30" s="1071" t="s">
        <v>171</v>
      </c>
      <c r="U30" s="1071" t="s">
        <v>172</v>
      </c>
      <c r="V30" s="1071" t="s">
        <v>405</v>
      </c>
    </row>
    <row r="31" spans="1:22" ht="14.45">
      <c r="A31" s="1379" t="s">
        <v>174</v>
      </c>
      <c r="B31" s="1073" t="s">
        <v>187</v>
      </c>
      <c r="C31" s="1076">
        <v>2</v>
      </c>
      <c r="D31" s="1076" t="s">
        <v>185</v>
      </c>
      <c r="E31" s="1076" t="s">
        <v>185</v>
      </c>
      <c r="F31" s="1076" t="s">
        <v>185</v>
      </c>
      <c r="G31" s="1076">
        <v>1.8</v>
      </c>
      <c r="H31" s="1076" t="s">
        <v>185</v>
      </c>
      <c r="I31" s="1076" t="s">
        <v>185</v>
      </c>
      <c r="J31" s="1076">
        <v>2.4</v>
      </c>
      <c r="K31" s="1076">
        <v>2.7</v>
      </c>
      <c r="L31" s="1076">
        <v>3.3</v>
      </c>
      <c r="M31" s="1076">
        <v>3.4</v>
      </c>
      <c r="N31" s="1076">
        <v>3.3</v>
      </c>
      <c r="O31" s="1076">
        <v>3.7</v>
      </c>
      <c r="P31" s="1076" t="s">
        <v>176</v>
      </c>
      <c r="Q31" s="856">
        <v>2.9</v>
      </c>
      <c r="R31" s="1076">
        <v>3.4</v>
      </c>
      <c r="S31" s="1076">
        <v>3.3</v>
      </c>
      <c r="T31" s="856">
        <v>3.9</v>
      </c>
      <c r="U31" s="1076">
        <v>4.3</v>
      </c>
      <c r="V31" s="1076">
        <v>6.2</v>
      </c>
    </row>
    <row r="32" spans="1:22" ht="14.45">
      <c r="A32" s="1379"/>
      <c r="B32" s="1073" t="s">
        <v>188</v>
      </c>
      <c r="C32" s="1076">
        <v>1.3</v>
      </c>
      <c r="D32" s="1076" t="s">
        <v>185</v>
      </c>
      <c r="E32" s="1076" t="s">
        <v>185</v>
      </c>
      <c r="F32" s="1076" t="s">
        <v>185</v>
      </c>
      <c r="G32" s="1076">
        <v>1.2</v>
      </c>
      <c r="H32" s="1076" t="s">
        <v>185</v>
      </c>
      <c r="I32" s="1076" t="s">
        <v>185</v>
      </c>
      <c r="J32" s="1076">
        <v>1.8</v>
      </c>
      <c r="K32" s="1076">
        <v>2.2000000000000002</v>
      </c>
      <c r="L32" s="1076">
        <v>2.4</v>
      </c>
      <c r="M32" s="1076">
        <v>2.6</v>
      </c>
      <c r="N32" s="1076">
        <v>2.5</v>
      </c>
      <c r="O32" s="1076">
        <v>2.7</v>
      </c>
      <c r="P32" s="1076" t="s">
        <v>176</v>
      </c>
      <c r="Q32" s="856">
        <v>2.2000000000000002</v>
      </c>
      <c r="R32" s="1076">
        <v>2.4</v>
      </c>
      <c r="S32" s="1076">
        <v>2.7</v>
      </c>
      <c r="T32" s="856">
        <v>3.3</v>
      </c>
      <c r="U32" s="1076">
        <v>3.8</v>
      </c>
      <c r="V32" s="1076">
        <v>5.5</v>
      </c>
    </row>
    <row r="33" spans="1:22" ht="14.45">
      <c r="A33" s="1379" t="s">
        <v>178</v>
      </c>
      <c r="B33" s="1073" t="s">
        <v>187</v>
      </c>
      <c r="C33" s="1076">
        <v>1.8</v>
      </c>
      <c r="D33" s="1076" t="s">
        <v>185</v>
      </c>
      <c r="E33" s="1076" t="s">
        <v>185</v>
      </c>
      <c r="F33" s="1076" t="s">
        <v>185</v>
      </c>
      <c r="G33" s="1076">
        <v>1.9</v>
      </c>
      <c r="H33" s="1076" t="s">
        <v>185</v>
      </c>
      <c r="I33" s="1076" t="s">
        <v>185</v>
      </c>
      <c r="J33" s="1076">
        <v>2.4</v>
      </c>
      <c r="K33" s="1076">
        <v>2.2999999999999998</v>
      </c>
      <c r="L33" s="1076">
        <v>3</v>
      </c>
      <c r="M33" s="1076">
        <v>3</v>
      </c>
      <c r="N33" s="1076">
        <v>3</v>
      </c>
      <c r="O33" s="1076">
        <v>3.1</v>
      </c>
      <c r="P33" s="1076" t="s">
        <v>176</v>
      </c>
      <c r="Q33" s="856">
        <v>3</v>
      </c>
      <c r="R33" s="1076">
        <v>3.3</v>
      </c>
      <c r="S33" s="1076">
        <v>2.9</v>
      </c>
      <c r="T33" s="856">
        <v>3.5</v>
      </c>
      <c r="U33" s="1076">
        <v>3.6</v>
      </c>
      <c r="V33" s="1076">
        <v>5</v>
      </c>
    </row>
    <row r="34" spans="1:22" ht="14.45">
      <c r="A34" s="1379"/>
      <c r="B34" s="1073" t="s">
        <v>188</v>
      </c>
      <c r="C34" s="1076">
        <v>1.6</v>
      </c>
      <c r="D34" s="1076" t="s">
        <v>185</v>
      </c>
      <c r="E34" s="1076" t="s">
        <v>185</v>
      </c>
      <c r="F34" s="1076" t="s">
        <v>185</v>
      </c>
      <c r="G34" s="1076">
        <v>1.7</v>
      </c>
      <c r="H34" s="1076" t="s">
        <v>185</v>
      </c>
      <c r="I34" s="1076" t="s">
        <v>185</v>
      </c>
      <c r="J34" s="1076">
        <v>2.2000000000000002</v>
      </c>
      <c r="K34" s="1076">
        <v>2</v>
      </c>
      <c r="L34" s="1076">
        <v>2.5</v>
      </c>
      <c r="M34" s="1076">
        <v>2.6</v>
      </c>
      <c r="N34" s="1076">
        <v>2.6</v>
      </c>
      <c r="O34" s="1076">
        <v>2.8</v>
      </c>
      <c r="P34" s="1076" t="s">
        <v>176</v>
      </c>
      <c r="Q34" s="856">
        <v>2.6</v>
      </c>
      <c r="R34" s="1076">
        <v>3.2</v>
      </c>
      <c r="S34" s="1076">
        <v>2.8</v>
      </c>
      <c r="T34" s="856">
        <v>3.1</v>
      </c>
      <c r="U34" s="1076">
        <v>3.2</v>
      </c>
      <c r="V34" s="1076">
        <v>4.8</v>
      </c>
    </row>
    <row r="35" spans="1:22" ht="14.45">
      <c r="A35" s="1379" t="s">
        <v>179</v>
      </c>
      <c r="B35" s="1073" t="s">
        <v>187</v>
      </c>
      <c r="C35" s="1076">
        <v>2.1</v>
      </c>
      <c r="D35" s="1076" t="s">
        <v>185</v>
      </c>
      <c r="E35" s="1076" t="s">
        <v>185</v>
      </c>
      <c r="F35" s="1076" t="s">
        <v>185</v>
      </c>
      <c r="G35" s="1076">
        <v>2</v>
      </c>
      <c r="H35" s="1076" t="s">
        <v>185</v>
      </c>
      <c r="I35" s="1076" t="s">
        <v>185</v>
      </c>
      <c r="J35" s="1076">
        <v>2.4</v>
      </c>
      <c r="K35" s="1076">
        <v>2.5</v>
      </c>
      <c r="L35" s="1076">
        <v>3.2</v>
      </c>
      <c r="M35" s="1076">
        <v>3</v>
      </c>
      <c r="N35" s="1076">
        <v>2.8</v>
      </c>
      <c r="O35" s="1076">
        <v>2.8</v>
      </c>
      <c r="P35" s="1076" t="s">
        <v>176</v>
      </c>
      <c r="Q35" s="856">
        <v>2.5</v>
      </c>
      <c r="R35" s="1076">
        <v>3</v>
      </c>
      <c r="S35" s="1076">
        <v>3.1</v>
      </c>
      <c r="T35" s="856">
        <v>3.1</v>
      </c>
      <c r="U35" s="1076">
        <v>3.1</v>
      </c>
      <c r="V35" s="1076">
        <v>4.4000000000000004</v>
      </c>
    </row>
    <row r="36" spans="1:22" ht="14.45">
      <c r="A36" s="1379"/>
      <c r="B36" s="1073" t="s">
        <v>188</v>
      </c>
      <c r="C36" s="1076">
        <v>1.6</v>
      </c>
      <c r="D36" s="1076" t="s">
        <v>185</v>
      </c>
      <c r="E36" s="1076" t="s">
        <v>185</v>
      </c>
      <c r="F36" s="1076" t="s">
        <v>185</v>
      </c>
      <c r="G36" s="1076">
        <v>1.6</v>
      </c>
      <c r="H36" s="1076" t="s">
        <v>185</v>
      </c>
      <c r="I36" s="1076" t="s">
        <v>185</v>
      </c>
      <c r="J36" s="1076">
        <v>2.2999999999999998</v>
      </c>
      <c r="K36" s="1076">
        <v>2</v>
      </c>
      <c r="L36" s="1076">
        <v>2.8</v>
      </c>
      <c r="M36" s="1076">
        <v>2.7</v>
      </c>
      <c r="N36" s="1076">
        <v>2.6</v>
      </c>
      <c r="O36" s="1076">
        <v>2.5</v>
      </c>
      <c r="P36" s="1076" t="s">
        <v>176</v>
      </c>
      <c r="Q36" s="856">
        <v>2.2000000000000002</v>
      </c>
      <c r="R36" s="1076">
        <v>2.4</v>
      </c>
      <c r="S36" s="1076">
        <v>2.5</v>
      </c>
      <c r="T36" s="856">
        <v>2.8</v>
      </c>
      <c r="U36" s="1076">
        <v>2.9</v>
      </c>
      <c r="V36" s="1076">
        <v>4.2</v>
      </c>
    </row>
    <row r="37" spans="1:22" ht="14.45">
      <c r="A37" s="1379" t="s">
        <v>180</v>
      </c>
      <c r="B37" s="1073" t="s">
        <v>187</v>
      </c>
      <c r="C37" s="1076">
        <v>2.6</v>
      </c>
      <c r="D37" s="1076" t="s">
        <v>185</v>
      </c>
      <c r="E37" s="1076" t="s">
        <v>185</v>
      </c>
      <c r="F37" s="1076" t="s">
        <v>185</v>
      </c>
      <c r="G37" s="1076">
        <v>2.5</v>
      </c>
      <c r="H37" s="1076" t="s">
        <v>185</v>
      </c>
      <c r="I37" s="1076" t="s">
        <v>185</v>
      </c>
      <c r="J37" s="1076">
        <v>2.4</v>
      </c>
      <c r="K37" s="1076">
        <v>2.4</v>
      </c>
      <c r="L37" s="1076">
        <v>2.9</v>
      </c>
      <c r="M37" s="1076">
        <v>2.8</v>
      </c>
      <c r="N37" s="1076">
        <v>2.8</v>
      </c>
      <c r="O37" s="1076">
        <v>2.9</v>
      </c>
      <c r="P37" s="1076" t="s">
        <v>176</v>
      </c>
      <c r="Q37" s="856">
        <v>2.7</v>
      </c>
      <c r="R37" s="1076">
        <v>3</v>
      </c>
      <c r="S37" s="1076">
        <v>2.8</v>
      </c>
      <c r="T37" s="856">
        <v>2.9</v>
      </c>
      <c r="U37" s="1076">
        <v>2.8</v>
      </c>
      <c r="V37" s="1076">
        <v>4</v>
      </c>
    </row>
    <row r="38" spans="1:22" ht="14.45">
      <c r="A38" s="1379"/>
      <c r="B38" s="1073" t="s">
        <v>188</v>
      </c>
      <c r="C38" s="1076">
        <v>2</v>
      </c>
      <c r="D38" s="1076" t="s">
        <v>185</v>
      </c>
      <c r="E38" s="1076" t="s">
        <v>185</v>
      </c>
      <c r="F38" s="1076" t="s">
        <v>185</v>
      </c>
      <c r="G38" s="1076">
        <v>1.7</v>
      </c>
      <c r="H38" s="1076" t="s">
        <v>185</v>
      </c>
      <c r="I38" s="1076" t="s">
        <v>185</v>
      </c>
      <c r="J38" s="1076">
        <v>2.1</v>
      </c>
      <c r="K38" s="1076">
        <v>2</v>
      </c>
      <c r="L38" s="1076">
        <v>2.7</v>
      </c>
      <c r="M38" s="1076">
        <v>2.7</v>
      </c>
      <c r="N38" s="1076">
        <v>2.5</v>
      </c>
      <c r="O38" s="1076">
        <v>2.5</v>
      </c>
      <c r="P38" s="1076" t="s">
        <v>176</v>
      </c>
      <c r="Q38" s="856">
        <v>2.5</v>
      </c>
      <c r="R38" s="1076">
        <v>3</v>
      </c>
      <c r="S38" s="1076">
        <v>2.7</v>
      </c>
      <c r="T38" s="856">
        <v>2.7</v>
      </c>
      <c r="U38" s="1076">
        <v>2.6</v>
      </c>
      <c r="V38" s="1076">
        <v>3.7</v>
      </c>
    </row>
    <row r="39" spans="1:22" ht="14.45">
      <c r="A39" s="1379" t="s">
        <v>181</v>
      </c>
      <c r="B39" s="1073" t="s">
        <v>187</v>
      </c>
      <c r="C39" s="1076">
        <v>2.7</v>
      </c>
      <c r="D39" s="1076" t="s">
        <v>185</v>
      </c>
      <c r="E39" s="1076" t="s">
        <v>185</v>
      </c>
      <c r="F39" s="1076" t="s">
        <v>185</v>
      </c>
      <c r="G39" s="1076">
        <v>2.9</v>
      </c>
      <c r="H39" s="1076" t="s">
        <v>185</v>
      </c>
      <c r="I39" s="1076" t="s">
        <v>185</v>
      </c>
      <c r="J39" s="1076">
        <v>3</v>
      </c>
      <c r="K39" s="1076">
        <v>2.9</v>
      </c>
      <c r="L39" s="1076">
        <v>3.3</v>
      </c>
      <c r="M39" s="1076">
        <v>3.1</v>
      </c>
      <c r="N39" s="1076">
        <v>2.9</v>
      </c>
      <c r="O39" s="1076">
        <v>3</v>
      </c>
      <c r="P39" s="1076" t="s">
        <v>176</v>
      </c>
      <c r="Q39" s="856">
        <v>2.7</v>
      </c>
      <c r="R39" s="1076">
        <v>2.9</v>
      </c>
      <c r="S39" s="1076">
        <v>2.6</v>
      </c>
      <c r="T39" s="856">
        <v>3.1</v>
      </c>
      <c r="U39" s="1076">
        <v>3.5</v>
      </c>
      <c r="V39" s="1076">
        <v>4.5999999999999996</v>
      </c>
    </row>
    <row r="40" spans="1:22" ht="14.45">
      <c r="A40" s="1379"/>
      <c r="B40" s="1073" t="s">
        <v>188</v>
      </c>
      <c r="C40" s="1076">
        <v>2.1</v>
      </c>
      <c r="D40" s="1076" t="s">
        <v>185</v>
      </c>
      <c r="E40" s="1076" t="s">
        <v>185</v>
      </c>
      <c r="F40" s="1076" t="s">
        <v>185</v>
      </c>
      <c r="G40" s="1076">
        <v>2.2000000000000002</v>
      </c>
      <c r="H40" s="1076" t="s">
        <v>185</v>
      </c>
      <c r="I40" s="1076" t="s">
        <v>185</v>
      </c>
      <c r="J40" s="1076">
        <v>2.7</v>
      </c>
      <c r="K40" s="1076">
        <v>2.4</v>
      </c>
      <c r="L40" s="1076">
        <v>2.7</v>
      </c>
      <c r="M40" s="1076">
        <v>2.7</v>
      </c>
      <c r="N40" s="1076">
        <v>2.4</v>
      </c>
      <c r="O40" s="1076">
        <v>2.4</v>
      </c>
      <c r="P40" s="1076" t="s">
        <v>176</v>
      </c>
      <c r="Q40" s="856">
        <v>2.2000000000000002</v>
      </c>
      <c r="R40" s="1076">
        <v>2.2999999999999998</v>
      </c>
      <c r="S40" s="1076">
        <v>2.8</v>
      </c>
      <c r="T40" s="856">
        <v>2.9</v>
      </c>
      <c r="U40" s="1076">
        <v>3.1</v>
      </c>
      <c r="V40" s="1076">
        <v>3.8</v>
      </c>
    </row>
    <row r="41" spans="1:22" ht="14.45">
      <c r="A41" s="1379" t="s">
        <v>182</v>
      </c>
      <c r="B41" s="1073" t="s">
        <v>187</v>
      </c>
      <c r="C41" s="1076">
        <v>3</v>
      </c>
      <c r="D41" s="1076" t="s">
        <v>185</v>
      </c>
      <c r="E41" s="1076" t="s">
        <v>185</v>
      </c>
      <c r="F41" s="1076" t="s">
        <v>185</v>
      </c>
      <c r="G41" s="1076">
        <v>2.8</v>
      </c>
      <c r="H41" s="1076" t="s">
        <v>185</v>
      </c>
      <c r="I41" s="1076" t="s">
        <v>185</v>
      </c>
      <c r="J41" s="1076">
        <v>3.2</v>
      </c>
      <c r="K41" s="1076">
        <v>3.2</v>
      </c>
      <c r="L41" s="1076">
        <v>3.6</v>
      </c>
      <c r="M41" s="1076">
        <v>3.7</v>
      </c>
      <c r="N41" s="1076">
        <v>3.2</v>
      </c>
      <c r="O41" s="1076">
        <v>3.7</v>
      </c>
      <c r="P41" s="1076" t="s">
        <v>176</v>
      </c>
      <c r="Q41" s="856">
        <v>2.5</v>
      </c>
      <c r="R41" s="1076">
        <v>2.4</v>
      </c>
      <c r="S41" s="1076">
        <v>2.2999999999999998</v>
      </c>
      <c r="T41" s="856">
        <v>2.7</v>
      </c>
      <c r="U41" s="1076">
        <v>2.8</v>
      </c>
      <c r="V41" s="1076">
        <v>4.2</v>
      </c>
    </row>
    <row r="42" spans="1:22" ht="14.45">
      <c r="A42" s="1379"/>
      <c r="B42" s="1073" t="s">
        <v>188</v>
      </c>
      <c r="C42" s="1076">
        <v>2.2000000000000002</v>
      </c>
      <c r="D42" s="1076" t="s">
        <v>185</v>
      </c>
      <c r="E42" s="1076" t="s">
        <v>185</v>
      </c>
      <c r="F42" s="1076" t="s">
        <v>185</v>
      </c>
      <c r="G42" s="1076">
        <v>2</v>
      </c>
      <c r="H42" s="1076" t="s">
        <v>185</v>
      </c>
      <c r="I42" s="1076" t="s">
        <v>185</v>
      </c>
      <c r="J42" s="1076">
        <v>2.8</v>
      </c>
      <c r="K42" s="1076">
        <v>2.6</v>
      </c>
      <c r="L42" s="1076">
        <v>2.9</v>
      </c>
      <c r="M42" s="1076">
        <v>2.9</v>
      </c>
      <c r="N42" s="1076">
        <v>2.7</v>
      </c>
      <c r="O42" s="1076">
        <v>2.7</v>
      </c>
      <c r="P42" s="1076" t="s">
        <v>176</v>
      </c>
      <c r="Q42" s="856">
        <v>2.1</v>
      </c>
      <c r="R42" s="1076">
        <v>1.8</v>
      </c>
      <c r="S42" s="1076">
        <v>1.8</v>
      </c>
      <c r="T42" s="856">
        <v>2.2999999999999998</v>
      </c>
      <c r="U42" s="1076">
        <v>2.2000000000000002</v>
      </c>
      <c r="V42" s="1076">
        <v>3.3</v>
      </c>
    </row>
    <row r="43" spans="1:22" ht="14.45">
      <c r="A43" s="1379" t="s">
        <v>183</v>
      </c>
      <c r="B43" s="1073" t="s">
        <v>187</v>
      </c>
      <c r="C43" s="1076">
        <v>2.7</v>
      </c>
      <c r="D43" s="1076" t="s">
        <v>185</v>
      </c>
      <c r="E43" s="1076" t="s">
        <v>185</v>
      </c>
      <c r="F43" s="1076" t="s">
        <v>185</v>
      </c>
      <c r="G43" s="1076">
        <v>3.4</v>
      </c>
      <c r="H43" s="1076" t="s">
        <v>185</v>
      </c>
      <c r="I43" s="1076" t="s">
        <v>185</v>
      </c>
      <c r="J43" s="1076">
        <v>4</v>
      </c>
      <c r="K43" s="1076">
        <v>4</v>
      </c>
      <c r="L43" s="1076">
        <v>4.3</v>
      </c>
      <c r="M43" s="1076">
        <v>4</v>
      </c>
      <c r="N43" s="1076">
        <v>3.4</v>
      </c>
      <c r="O43" s="1076">
        <v>4.2</v>
      </c>
      <c r="P43" s="1076" t="s">
        <v>176</v>
      </c>
      <c r="Q43" s="856">
        <v>3.3</v>
      </c>
      <c r="R43" s="1076">
        <v>2.7</v>
      </c>
      <c r="S43" s="1076">
        <v>2.8</v>
      </c>
      <c r="T43" s="856">
        <v>3.7</v>
      </c>
      <c r="U43" s="1076">
        <v>3.6</v>
      </c>
      <c r="V43" s="1076">
        <v>5.7</v>
      </c>
    </row>
    <row r="44" spans="1:22" ht="14.45">
      <c r="A44" s="1379"/>
      <c r="B44" s="1073" t="s">
        <v>188</v>
      </c>
      <c r="C44" s="1076">
        <v>2.5</v>
      </c>
      <c r="D44" s="1076" t="s">
        <v>185</v>
      </c>
      <c r="E44" s="1076" t="s">
        <v>185</v>
      </c>
      <c r="F44" s="1076" t="s">
        <v>185</v>
      </c>
      <c r="G44" s="1076">
        <v>3.1</v>
      </c>
      <c r="H44" s="1076" t="s">
        <v>185</v>
      </c>
      <c r="I44" s="1076" t="s">
        <v>185</v>
      </c>
      <c r="J44" s="1076">
        <v>3.4</v>
      </c>
      <c r="K44" s="1076">
        <v>3</v>
      </c>
      <c r="L44" s="1076">
        <v>3.3</v>
      </c>
      <c r="M44" s="1076">
        <v>3.8</v>
      </c>
      <c r="N44" s="1076">
        <v>3.4</v>
      </c>
      <c r="O44" s="1076">
        <v>3.9</v>
      </c>
      <c r="P44" s="1076" t="s">
        <v>176</v>
      </c>
      <c r="Q44" s="856">
        <v>2.9</v>
      </c>
      <c r="R44" s="1076">
        <v>2.2999999999999998</v>
      </c>
      <c r="S44" s="1076">
        <v>2.4</v>
      </c>
      <c r="T44" s="856">
        <v>3</v>
      </c>
      <c r="U44" s="1076">
        <v>3.1</v>
      </c>
      <c r="V44" s="1076">
        <v>4.5</v>
      </c>
    </row>
    <row r="45" spans="1:22" ht="14.45">
      <c r="A45" s="1379" t="s">
        <v>184</v>
      </c>
      <c r="B45" s="1073" t="s">
        <v>187</v>
      </c>
      <c r="C45" s="856" t="s">
        <v>185</v>
      </c>
      <c r="D45" s="856" t="s">
        <v>185</v>
      </c>
      <c r="E45" s="856" t="s">
        <v>185</v>
      </c>
      <c r="F45" s="856" t="s">
        <v>185</v>
      </c>
      <c r="G45" s="856" t="s">
        <v>185</v>
      </c>
      <c r="H45" s="856" t="s">
        <v>185</v>
      </c>
      <c r="I45" s="856" t="s">
        <v>185</v>
      </c>
      <c r="J45" s="856" t="s">
        <v>185</v>
      </c>
      <c r="K45" s="856" t="s">
        <v>185</v>
      </c>
      <c r="L45" s="856" t="s">
        <v>185</v>
      </c>
      <c r="M45" s="856" t="s">
        <v>185</v>
      </c>
      <c r="N45" s="1076">
        <v>4.5</v>
      </c>
      <c r="O45" s="1076">
        <v>7</v>
      </c>
      <c r="P45" s="1076" t="s">
        <v>176</v>
      </c>
      <c r="Q45" s="856">
        <v>5</v>
      </c>
      <c r="R45" s="1076">
        <v>4.7</v>
      </c>
      <c r="S45" s="1076">
        <v>4.5999999999999996</v>
      </c>
      <c r="T45" s="856">
        <v>6</v>
      </c>
      <c r="U45" s="1076">
        <v>5.8</v>
      </c>
      <c r="V45" s="1076">
        <v>9.1999999999999993</v>
      </c>
    </row>
    <row r="46" spans="1:22" ht="14.45">
      <c r="A46" s="1379"/>
      <c r="B46" s="1073" t="s">
        <v>188</v>
      </c>
      <c r="C46" s="856" t="s">
        <v>185</v>
      </c>
      <c r="D46" s="856" t="s">
        <v>185</v>
      </c>
      <c r="E46" s="856" t="s">
        <v>185</v>
      </c>
      <c r="F46" s="856" t="s">
        <v>185</v>
      </c>
      <c r="G46" s="856" t="s">
        <v>185</v>
      </c>
      <c r="H46" s="856" t="s">
        <v>185</v>
      </c>
      <c r="I46" s="856" t="s">
        <v>185</v>
      </c>
      <c r="J46" s="856" t="s">
        <v>185</v>
      </c>
      <c r="K46" s="856" t="s">
        <v>185</v>
      </c>
      <c r="L46" s="856" t="s">
        <v>185</v>
      </c>
      <c r="M46" s="856" t="s">
        <v>185</v>
      </c>
      <c r="N46" s="1076">
        <v>6</v>
      </c>
      <c r="O46" s="1076">
        <v>6.4</v>
      </c>
      <c r="P46" s="1076" t="s">
        <v>176</v>
      </c>
      <c r="Q46" s="856">
        <v>4.4000000000000004</v>
      </c>
      <c r="R46" s="1076">
        <v>5.0999999999999996</v>
      </c>
      <c r="S46" s="1076">
        <v>5.0999999999999996</v>
      </c>
      <c r="T46" s="856">
        <v>6.3</v>
      </c>
      <c r="U46" s="1076">
        <v>7.3</v>
      </c>
      <c r="V46" s="1076"/>
    </row>
    <row r="48" spans="1:22">
      <c r="A48" s="1259" t="s">
        <v>223</v>
      </c>
      <c r="B48" s="353"/>
      <c r="C48" s="353"/>
      <c r="D48" s="861"/>
      <c r="E48" s="944"/>
      <c r="F48" s="944"/>
      <c r="G48" s="944"/>
      <c r="H48" s="944"/>
      <c r="I48" s="944"/>
      <c r="J48" s="944"/>
      <c r="K48" s="944"/>
    </row>
    <row r="49" spans="1:11" ht="14.25" customHeight="1">
      <c r="A49" s="1322" t="s">
        <v>406</v>
      </c>
      <c r="B49" s="1340" t="s">
        <v>407</v>
      </c>
      <c r="C49" s="1340"/>
      <c r="D49" s="1318"/>
      <c r="E49" s="863"/>
      <c r="F49" s="863"/>
      <c r="G49" s="863"/>
      <c r="H49" s="863"/>
      <c r="I49" s="863"/>
      <c r="J49" s="863"/>
      <c r="K49" s="863"/>
    </row>
    <row r="50" spans="1:11">
      <c r="A50" s="1322"/>
      <c r="B50" s="1340"/>
      <c r="C50" s="1340"/>
      <c r="D50" s="1318"/>
      <c r="E50" s="863"/>
      <c r="F50" s="863"/>
      <c r="G50" s="863"/>
      <c r="H50" s="863"/>
      <c r="I50" s="863"/>
      <c r="J50" s="863"/>
      <c r="K50" s="863"/>
    </row>
    <row r="51" spans="1:11">
      <c r="A51" s="1322"/>
      <c r="B51" s="1340"/>
      <c r="C51" s="1340"/>
      <c r="D51" s="1318"/>
      <c r="E51" s="863"/>
      <c r="F51" s="863"/>
      <c r="G51" s="863"/>
      <c r="H51" s="863"/>
      <c r="I51" s="863"/>
      <c r="J51" s="863"/>
      <c r="K51" s="863"/>
    </row>
    <row r="52" spans="1:11">
      <c r="A52" s="1322"/>
      <c r="B52" s="1340"/>
      <c r="C52" s="1340"/>
      <c r="D52" s="1318"/>
      <c r="E52" s="863"/>
      <c r="F52" s="863"/>
      <c r="G52" s="863"/>
      <c r="H52" s="863"/>
      <c r="I52" s="863"/>
      <c r="J52" s="863"/>
      <c r="K52" s="863"/>
    </row>
    <row r="53" spans="1:11">
      <c r="A53" s="1322"/>
      <c r="B53" s="1340"/>
      <c r="C53" s="1340"/>
      <c r="D53" s="1318"/>
      <c r="E53" s="863"/>
      <c r="F53" s="863"/>
      <c r="G53" s="863"/>
      <c r="H53" s="863"/>
      <c r="I53" s="863"/>
      <c r="J53" s="863"/>
      <c r="K53" s="863"/>
    </row>
    <row r="54" spans="1:11">
      <c r="A54" s="1322"/>
      <c r="B54" s="1340"/>
      <c r="C54" s="1340"/>
      <c r="D54" s="1318"/>
      <c r="E54" s="863"/>
      <c r="F54" s="863"/>
      <c r="G54" s="863"/>
      <c r="H54" s="863"/>
      <c r="I54" s="863"/>
      <c r="J54" s="863"/>
      <c r="K54" s="863"/>
    </row>
    <row r="55" spans="1:11">
      <c r="A55" s="1322"/>
      <c r="B55" s="1340"/>
      <c r="C55" s="1340"/>
      <c r="D55" s="1318"/>
      <c r="E55" s="863"/>
      <c r="F55" s="863"/>
      <c r="G55" s="863"/>
      <c r="H55" s="863"/>
      <c r="I55" s="863"/>
      <c r="J55" s="863"/>
      <c r="K55" s="863"/>
    </row>
    <row r="56" spans="1:11">
      <c r="A56" s="1322"/>
      <c r="B56" s="1340"/>
      <c r="C56" s="1340"/>
      <c r="D56" s="1318"/>
      <c r="E56" s="863"/>
      <c r="F56" s="863"/>
      <c r="G56" s="863"/>
      <c r="H56" s="863"/>
      <c r="I56" s="863"/>
      <c r="J56" s="863"/>
      <c r="K56" s="863"/>
    </row>
    <row r="57" spans="1:11">
      <c r="A57" s="1322"/>
      <c r="B57" s="1340"/>
      <c r="C57" s="1340"/>
      <c r="D57" s="1318"/>
      <c r="E57" s="863"/>
      <c r="F57" s="863"/>
      <c r="G57" s="863"/>
      <c r="H57" s="863"/>
      <c r="I57" s="863"/>
      <c r="J57" s="863"/>
      <c r="K57" s="863"/>
    </row>
    <row r="58" spans="1:11">
      <c r="A58" s="1322"/>
      <c r="B58" s="1340"/>
      <c r="C58" s="1340"/>
      <c r="D58" s="1318"/>
      <c r="E58" s="863"/>
      <c r="F58" s="863"/>
      <c r="G58" s="863"/>
      <c r="H58" s="863"/>
      <c r="I58" s="863"/>
      <c r="J58" s="863"/>
      <c r="K58" s="863"/>
    </row>
    <row r="59" spans="1:11">
      <c r="A59" s="1322"/>
      <c r="B59" s="1340"/>
      <c r="C59" s="1340"/>
      <c r="D59" s="1318"/>
      <c r="E59" s="863"/>
      <c r="F59" s="863"/>
      <c r="G59" s="863"/>
      <c r="H59" s="863"/>
      <c r="I59" s="863"/>
      <c r="J59" s="863"/>
      <c r="K59" s="863"/>
    </row>
    <row r="60" spans="1:11">
      <c r="A60" s="352"/>
      <c r="B60" s="1319"/>
      <c r="C60" s="1319"/>
      <c r="D60" s="1320"/>
    </row>
    <row r="61" spans="1:11" ht="15" customHeight="1">
      <c r="A61" s="1370" t="s">
        <v>408</v>
      </c>
      <c r="B61" s="1340" t="s">
        <v>409</v>
      </c>
      <c r="C61" s="1340"/>
      <c r="D61" s="1318"/>
    </row>
    <row r="62" spans="1:11">
      <c r="A62" s="1370"/>
      <c r="B62" s="1340"/>
      <c r="C62" s="1340"/>
      <c r="D62" s="1318"/>
    </row>
    <row r="63" spans="1:11">
      <c r="A63" s="1370"/>
      <c r="B63" s="1340"/>
      <c r="C63" s="1340"/>
      <c r="D63" s="1318"/>
    </row>
    <row r="64" spans="1:11">
      <c r="A64" s="1370"/>
      <c r="B64" s="1340"/>
      <c r="C64" s="1340"/>
      <c r="D64" s="1318"/>
    </row>
    <row r="65" spans="1:4">
      <c r="A65" s="1371"/>
      <c r="B65" s="1319"/>
      <c r="C65" s="1319"/>
      <c r="D65" s="1320"/>
    </row>
    <row r="66" spans="1:4">
      <c r="A66" s="4"/>
      <c r="B66" s="849"/>
      <c r="C66" s="849"/>
      <c r="D66" s="849"/>
    </row>
  </sheetData>
  <mergeCells count="23">
    <mergeCell ref="C29:V29"/>
    <mergeCell ref="A31:A32"/>
    <mergeCell ref="H6:O7"/>
    <mergeCell ref="C11:V11"/>
    <mergeCell ref="A13:A14"/>
    <mergeCell ref="A15:A16"/>
    <mergeCell ref="A17:A18"/>
    <mergeCell ref="A19:A20"/>
    <mergeCell ref="A43:A44"/>
    <mergeCell ref="A21:A22"/>
    <mergeCell ref="A23:A24"/>
    <mergeCell ref="A25:A26"/>
    <mergeCell ref="A27:A28"/>
    <mergeCell ref="A33:A34"/>
    <mergeCell ref="A35:A36"/>
    <mergeCell ref="A37:A38"/>
    <mergeCell ref="A39:A40"/>
    <mergeCell ref="A41:A42"/>
    <mergeCell ref="A45:A46"/>
    <mergeCell ref="A49:A59"/>
    <mergeCell ref="B49:D60"/>
    <mergeCell ref="A61:A65"/>
    <mergeCell ref="B61:D65"/>
  </mergeCells>
  <hyperlinks>
    <hyperlink ref="A1" location="Innehållsförteckning!A1" display="Tillbaka till innehåll" xr:uid="{7552B93A-4B83-4D2A-8585-B258A78F49D6}"/>
  </hyperlinks>
  <pageMargins left="0.7" right="0.7" top="0.75" bottom="0.75" header="0.3" footer="0.3"/>
  <ignoredErrors>
    <ignoredError sqref="V12 V30" numberStoredAsText="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5"/>
  </sheetPr>
  <dimension ref="A1:N84"/>
  <sheetViews>
    <sheetView zoomScale="90" zoomScaleNormal="90" workbookViewId="0">
      <pane ySplit="1" topLeftCell="A26" activePane="bottomLeft" state="frozen"/>
      <selection pane="bottomLeft" activeCell="Q13" sqref="Q13"/>
      <selection activeCell="C22" sqref="C22"/>
    </sheetView>
  </sheetViews>
  <sheetFormatPr defaultColWidth="8.875" defaultRowHeight="13.9"/>
  <cols>
    <col min="1" max="1" width="13.875" style="13" customWidth="1"/>
    <col min="2" max="2" width="10.5" style="13" customWidth="1"/>
    <col min="3" max="3" width="6.125" style="13" customWidth="1"/>
    <col min="4" max="14" width="8.125" style="57" customWidth="1"/>
    <col min="15" max="24" width="9.875" style="13" customWidth="1"/>
    <col min="25" max="16384" width="8.875" style="13"/>
  </cols>
  <sheetData>
    <row r="1" spans="1:14">
      <c r="A1" s="1117" t="s">
        <v>156</v>
      </c>
      <c r="B1" s="222" t="s">
        <v>27</v>
      </c>
    </row>
    <row r="2" spans="1:14" ht="14.45">
      <c r="A2" s="224" t="s">
        <v>411</v>
      </c>
    </row>
    <row r="3" spans="1:14">
      <c r="B3" s="224"/>
    </row>
    <row r="4" spans="1:14">
      <c r="B4" s="224"/>
      <c r="D4" s="1301"/>
    </row>
    <row r="5" spans="1:14">
      <c r="B5" s="224"/>
      <c r="D5" s="1301"/>
    </row>
    <row r="6" spans="1:14">
      <c r="B6" s="224"/>
      <c r="D6" s="1301"/>
    </row>
    <row r="7" spans="1:14">
      <c r="D7" s="1301"/>
    </row>
    <row r="8" spans="1:14">
      <c r="D8" s="223"/>
    </row>
    <row r="9" spans="1:14">
      <c r="D9" s="210"/>
      <c r="I9" s="210"/>
    </row>
    <row r="10" spans="1:14" ht="14.45" thickBot="1">
      <c r="D10" s="210"/>
      <c r="I10" s="210"/>
    </row>
    <row r="11" spans="1:14">
      <c r="A11" s="702"/>
      <c r="B11" s="703"/>
      <c r="C11" s="703"/>
      <c r="D11" s="1384" t="s">
        <v>163</v>
      </c>
      <c r="E11" s="1384"/>
      <c r="F11" s="1384"/>
      <c r="G11" s="1384"/>
      <c r="H11" s="1384"/>
      <c r="I11" s="1384"/>
      <c r="J11" s="1384"/>
      <c r="K11" s="1384"/>
      <c r="L11" s="1384"/>
      <c r="M11" s="1384"/>
      <c r="N11" s="1385"/>
    </row>
    <row r="12" spans="1:14">
      <c r="A12" s="700"/>
      <c r="B12" s="672"/>
      <c r="C12" s="672"/>
      <c r="D12" s="1275" t="s">
        <v>168</v>
      </c>
      <c r="E12" s="1275" t="s">
        <v>412</v>
      </c>
      <c r="F12" s="1275" t="s">
        <v>169</v>
      </c>
      <c r="G12" s="1275" t="s">
        <v>413</v>
      </c>
      <c r="H12" s="1275" t="s">
        <v>170</v>
      </c>
      <c r="I12" s="1275" t="s">
        <v>414</v>
      </c>
      <c r="J12" s="1275" t="s">
        <v>171</v>
      </c>
      <c r="K12" s="1275" t="s">
        <v>415</v>
      </c>
      <c r="L12" s="1275" t="s">
        <v>172</v>
      </c>
      <c r="M12" s="1275" t="s">
        <v>416</v>
      </c>
      <c r="N12" s="1276" t="s">
        <v>65</v>
      </c>
    </row>
    <row r="13" spans="1:14" ht="15" customHeight="1">
      <c r="A13" s="1313" t="s">
        <v>417</v>
      </c>
      <c r="B13" s="1382" t="s">
        <v>418</v>
      </c>
      <c r="C13" s="1281" t="s">
        <v>419</v>
      </c>
      <c r="D13" s="979">
        <v>13</v>
      </c>
      <c r="E13" s="979">
        <v>11</v>
      </c>
      <c r="F13" s="979">
        <v>11</v>
      </c>
      <c r="G13" s="979">
        <v>14</v>
      </c>
      <c r="H13" s="985" t="s">
        <v>281</v>
      </c>
      <c r="I13" s="979">
        <v>8</v>
      </c>
      <c r="J13" s="985"/>
      <c r="K13" s="985"/>
      <c r="L13" s="985"/>
      <c r="M13" s="985"/>
      <c r="N13" s="1060"/>
    </row>
    <row r="14" spans="1:14">
      <c r="A14" s="1313"/>
      <c r="B14" s="1383"/>
      <c r="C14" s="1280" t="s">
        <v>420</v>
      </c>
      <c r="D14" s="982">
        <v>8</v>
      </c>
      <c r="E14" s="982">
        <v>6</v>
      </c>
      <c r="F14" s="982">
        <v>7</v>
      </c>
      <c r="G14" s="982">
        <v>9</v>
      </c>
      <c r="H14" s="987" t="s">
        <v>281</v>
      </c>
      <c r="I14" s="982">
        <v>5</v>
      </c>
      <c r="J14" s="987"/>
      <c r="K14" s="987"/>
      <c r="L14" s="987"/>
      <c r="M14" s="987"/>
      <c r="N14" s="1061"/>
    </row>
    <row r="15" spans="1:14" ht="14.25" customHeight="1">
      <c r="A15" s="1313"/>
      <c r="B15" s="1382" t="s">
        <v>421</v>
      </c>
      <c r="C15" s="1281" t="s">
        <v>419</v>
      </c>
      <c r="D15" s="979"/>
      <c r="E15" s="979"/>
      <c r="F15" s="979"/>
      <c r="G15" s="979"/>
      <c r="H15" s="985"/>
      <c r="I15" s="979"/>
      <c r="J15" s="985">
        <v>11</v>
      </c>
      <c r="K15" s="985">
        <v>12</v>
      </c>
      <c r="L15" s="985">
        <v>12</v>
      </c>
      <c r="M15" s="985">
        <v>13</v>
      </c>
      <c r="N15" s="1060">
        <v>14</v>
      </c>
    </row>
    <row r="16" spans="1:14" ht="14.25" customHeight="1">
      <c r="A16" s="1313"/>
      <c r="B16" s="1383"/>
      <c r="C16" s="1280" t="s">
        <v>420</v>
      </c>
      <c r="D16" s="982"/>
      <c r="E16" s="982"/>
      <c r="F16" s="982"/>
      <c r="G16" s="982"/>
      <c r="H16" s="987"/>
      <c r="I16" s="982"/>
      <c r="J16" s="987">
        <v>3</v>
      </c>
      <c r="K16" s="987">
        <v>5</v>
      </c>
      <c r="L16" s="987">
        <v>8</v>
      </c>
      <c r="M16" s="987">
        <v>6</v>
      </c>
      <c r="N16" s="1061">
        <v>4</v>
      </c>
    </row>
    <row r="17" spans="1:14" ht="14.25" customHeight="1">
      <c r="A17" s="1313"/>
      <c r="B17" s="1382" t="s">
        <v>422</v>
      </c>
      <c r="C17" s="1281" t="s">
        <v>419</v>
      </c>
      <c r="D17" s="979">
        <v>13</v>
      </c>
      <c r="E17" s="979">
        <v>16</v>
      </c>
      <c r="F17" s="979">
        <v>16</v>
      </c>
      <c r="G17" s="979">
        <v>15</v>
      </c>
      <c r="H17" s="985" t="s">
        <v>281</v>
      </c>
      <c r="I17" s="979">
        <v>15</v>
      </c>
      <c r="J17" s="985"/>
      <c r="K17" s="985"/>
      <c r="L17" s="985"/>
      <c r="M17" s="985"/>
      <c r="N17" s="1060"/>
    </row>
    <row r="18" spans="1:14" ht="14.25" customHeight="1">
      <c r="A18" s="1313"/>
      <c r="B18" s="1383"/>
      <c r="C18" s="1280" t="s">
        <v>420</v>
      </c>
      <c r="D18" s="982">
        <v>5</v>
      </c>
      <c r="E18" s="982">
        <v>4</v>
      </c>
      <c r="F18" s="982">
        <v>6</v>
      </c>
      <c r="G18" s="982">
        <v>6</v>
      </c>
      <c r="H18" s="987" t="s">
        <v>281</v>
      </c>
      <c r="I18" s="982">
        <v>4</v>
      </c>
      <c r="J18" s="987"/>
      <c r="K18" s="987"/>
      <c r="L18" s="987"/>
      <c r="M18" s="987"/>
      <c r="N18" s="1061"/>
    </row>
    <row r="19" spans="1:14" ht="14.25" customHeight="1">
      <c r="A19" s="1313"/>
      <c r="B19" s="1382" t="s">
        <v>423</v>
      </c>
      <c r="C19" s="1281" t="s">
        <v>419</v>
      </c>
      <c r="D19" s="979">
        <v>22</v>
      </c>
      <c r="E19" s="979">
        <v>21</v>
      </c>
      <c r="F19" s="979">
        <v>23</v>
      </c>
      <c r="G19" s="979">
        <v>20</v>
      </c>
      <c r="H19" s="985" t="s">
        <v>281</v>
      </c>
      <c r="I19" s="979">
        <v>18</v>
      </c>
      <c r="J19" s="985">
        <v>19</v>
      </c>
      <c r="K19" s="985">
        <v>23</v>
      </c>
      <c r="L19" s="985">
        <v>29</v>
      </c>
      <c r="M19" s="985">
        <v>30</v>
      </c>
      <c r="N19" s="1060">
        <v>26</v>
      </c>
    </row>
    <row r="20" spans="1:14" ht="14.25" customHeight="1">
      <c r="A20" s="1313"/>
      <c r="B20" s="1382"/>
      <c r="C20" s="1281" t="s">
        <v>420</v>
      </c>
      <c r="D20" s="979">
        <v>6</v>
      </c>
      <c r="E20" s="979">
        <v>8</v>
      </c>
      <c r="F20" s="979">
        <v>8</v>
      </c>
      <c r="G20" s="979">
        <v>7</v>
      </c>
      <c r="H20" s="985" t="s">
        <v>281</v>
      </c>
      <c r="I20" s="979">
        <v>6</v>
      </c>
      <c r="J20" s="985">
        <v>4</v>
      </c>
      <c r="K20" s="985">
        <v>4</v>
      </c>
      <c r="L20" s="985">
        <v>5</v>
      </c>
      <c r="M20" s="985">
        <v>6</v>
      </c>
      <c r="N20" s="1060">
        <v>7</v>
      </c>
    </row>
    <row r="21" spans="1:14" ht="15" customHeight="1">
      <c r="A21" s="1313"/>
      <c r="B21" s="1011"/>
      <c r="C21" s="1062"/>
      <c r="D21" s="1386" t="s">
        <v>189</v>
      </c>
      <c r="E21" s="1386"/>
      <c r="F21" s="1386"/>
      <c r="G21" s="1386"/>
      <c r="H21" s="1386"/>
      <c r="I21" s="1386"/>
      <c r="J21" s="1386"/>
      <c r="K21" s="1386"/>
      <c r="L21" s="1386"/>
      <c r="M21" s="1386"/>
      <c r="N21" s="1387"/>
    </row>
    <row r="22" spans="1:14" ht="14.25" customHeight="1">
      <c r="A22" s="1313"/>
      <c r="B22" s="1011"/>
      <c r="C22" s="1062"/>
      <c r="D22" s="1275" t="s">
        <v>168</v>
      </c>
      <c r="E22" s="1275" t="s">
        <v>412</v>
      </c>
      <c r="F22" s="1275" t="s">
        <v>169</v>
      </c>
      <c r="G22" s="1275" t="s">
        <v>413</v>
      </c>
      <c r="H22" s="1275" t="s">
        <v>170</v>
      </c>
      <c r="I22" s="1275" t="s">
        <v>414</v>
      </c>
      <c r="J22" s="1275" t="s">
        <v>171</v>
      </c>
      <c r="K22" s="1275" t="s">
        <v>415</v>
      </c>
      <c r="L22" s="1275" t="s">
        <v>172</v>
      </c>
      <c r="M22" s="1275" t="s">
        <v>416</v>
      </c>
      <c r="N22" s="1276" t="s">
        <v>65</v>
      </c>
    </row>
    <row r="23" spans="1:14" ht="14.25" customHeight="1">
      <c r="A23" s="1313"/>
      <c r="B23" s="1382" t="s">
        <v>418</v>
      </c>
      <c r="C23" s="1281" t="s">
        <v>419</v>
      </c>
      <c r="D23" s="989">
        <v>4</v>
      </c>
      <c r="E23" s="989">
        <v>3</v>
      </c>
      <c r="F23" s="989">
        <v>4</v>
      </c>
      <c r="G23" s="989">
        <v>5</v>
      </c>
      <c r="H23" s="989" t="s">
        <v>281</v>
      </c>
      <c r="I23" s="989">
        <v>3</v>
      </c>
      <c r="J23" s="989"/>
      <c r="K23" s="989"/>
      <c r="L23" s="989"/>
      <c r="M23" s="989"/>
      <c r="N23" s="995"/>
    </row>
    <row r="24" spans="1:14" ht="14.25" customHeight="1">
      <c r="A24" s="1313"/>
      <c r="B24" s="1383"/>
      <c r="C24" s="1280" t="s">
        <v>420</v>
      </c>
      <c r="D24" s="992">
        <v>3</v>
      </c>
      <c r="E24" s="992">
        <v>3</v>
      </c>
      <c r="F24" s="992">
        <v>3</v>
      </c>
      <c r="G24" s="992">
        <v>4</v>
      </c>
      <c r="H24" s="992" t="s">
        <v>281</v>
      </c>
      <c r="I24" s="992">
        <v>3</v>
      </c>
      <c r="J24" s="992"/>
      <c r="K24" s="992"/>
      <c r="L24" s="992"/>
      <c r="M24" s="992"/>
      <c r="N24" s="996"/>
    </row>
    <row r="25" spans="1:14" ht="14.25" customHeight="1">
      <c r="A25" s="1313"/>
      <c r="B25" s="1382" t="s">
        <v>421</v>
      </c>
      <c r="C25" s="1281" t="s">
        <v>419</v>
      </c>
      <c r="D25" s="989"/>
      <c r="E25" s="989"/>
      <c r="F25" s="989"/>
      <c r="G25" s="989"/>
      <c r="H25" s="989"/>
      <c r="I25" s="989"/>
      <c r="J25" s="989">
        <v>4</v>
      </c>
      <c r="K25" s="989">
        <v>5</v>
      </c>
      <c r="L25" s="989">
        <v>3</v>
      </c>
      <c r="M25" s="989">
        <v>3</v>
      </c>
      <c r="N25" s="995">
        <v>4</v>
      </c>
    </row>
    <row r="26" spans="1:14" ht="14.25" customHeight="1">
      <c r="A26" s="1313"/>
      <c r="B26" s="1383"/>
      <c r="C26" s="1280" t="s">
        <v>420</v>
      </c>
      <c r="D26" s="992"/>
      <c r="E26" s="992"/>
      <c r="F26" s="992"/>
      <c r="G26" s="992"/>
      <c r="H26" s="992"/>
      <c r="I26" s="992"/>
      <c r="J26" s="992">
        <v>2</v>
      </c>
      <c r="K26" s="992">
        <v>3</v>
      </c>
      <c r="L26" s="992">
        <v>4</v>
      </c>
      <c r="M26" s="992">
        <v>4</v>
      </c>
      <c r="N26" s="996">
        <v>2</v>
      </c>
    </row>
    <row r="27" spans="1:14" ht="14.25" customHeight="1">
      <c r="A27" s="1313"/>
      <c r="B27" s="1382" t="s">
        <v>422</v>
      </c>
      <c r="C27" s="1281" t="s">
        <v>419</v>
      </c>
      <c r="D27" s="989">
        <v>4</v>
      </c>
      <c r="E27" s="989">
        <v>4</v>
      </c>
      <c r="F27" s="989">
        <v>5</v>
      </c>
      <c r="G27" s="989">
        <v>5</v>
      </c>
      <c r="H27" s="989" t="s">
        <v>281</v>
      </c>
      <c r="I27" s="989">
        <v>5</v>
      </c>
      <c r="J27" s="989"/>
      <c r="K27" s="989"/>
      <c r="L27" s="989"/>
      <c r="M27" s="989"/>
      <c r="N27" s="995"/>
    </row>
    <row r="28" spans="1:14" ht="14.25" customHeight="1">
      <c r="A28" s="1313"/>
      <c r="B28" s="1383"/>
      <c r="C28" s="1280" t="s">
        <v>420</v>
      </c>
      <c r="D28" s="992">
        <v>2</v>
      </c>
      <c r="E28" s="992">
        <v>2</v>
      </c>
      <c r="F28" s="992">
        <v>3</v>
      </c>
      <c r="G28" s="992">
        <v>4</v>
      </c>
      <c r="H28" s="992" t="s">
        <v>281</v>
      </c>
      <c r="I28" s="992">
        <v>3</v>
      </c>
      <c r="J28" s="992"/>
      <c r="K28" s="992"/>
      <c r="L28" s="992"/>
      <c r="M28" s="992"/>
      <c r="N28" s="996"/>
    </row>
    <row r="29" spans="1:14" ht="15" customHeight="1">
      <c r="A29" s="1313"/>
      <c r="B29" s="1382" t="s">
        <v>423</v>
      </c>
      <c r="C29" s="1281" t="s">
        <v>419</v>
      </c>
      <c r="D29" s="989">
        <v>4</v>
      </c>
      <c r="E29" s="989">
        <v>4</v>
      </c>
      <c r="F29" s="989">
        <v>5</v>
      </c>
      <c r="G29" s="989">
        <v>5</v>
      </c>
      <c r="H29" s="989" t="s">
        <v>281</v>
      </c>
      <c r="I29" s="989">
        <v>6</v>
      </c>
      <c r="J29" s="989">
        <v>6</v>
      </c>
      <c r="K29" s="989">
        <v>7</v>
      </c>
      <c r="L29" s="989">
        <v>7</v>
      </c>
      <c r="M29" s="989">
        <v>6</v>
      </c>
      <c r="N29" s="995">
        <v>6</v>
      </c>
    </row>
    <row r="30" spans="1:14" ht="14.25" customHeight="1" thickBot="1">
      <c r="A30" s="1314"/>
      <c r="B30" s="1388"/>
      <c r="C30" s="1284" t="s">
        <v>420</v>
      </c>
      <c r="D30" s="997">
        <v>3</v>
      </c>
      <c r="E30" s="997">
        <v>3</v>
      </c>
      <c r="F30" s="997">
        <v>3</v>
      </c>
      <c r="G30" s="997">
        <v>3</v>
      </c>
      <c r="H30" s="997" t="s">
        <v>281</v>
      </c>
      <c r="I30" s="997">
        <v>4</v>
      </c>
      <c r="J30" s="997">
        <v>3</v>
      </c>
      <c r="K30" s="997">
        <v>3</v>
      </c>
      <c r="L30" s="997">
        <v>3</v>
      </c>
      <c r="M30" s="997">
        <v>3</v>
      </c>
      <c r="N30" s="998">
        <v>3</v>
      </c>
    </row>
    <row r="31" spans="1:14" ht="14.25" customHeight="1" thickBot="1"/>
    <row r="32" spans="1:14">
      <c r="A32" s="702"/>
      <c r="B32" s="703"/>
      <c r="C32" s="703"/>
      <c r="D32" s="1384" t="s">
        <v>163</v>
      </c>
      <c r="E32" s="1384"/>
      <c r="F32" s="1384"/>
      <c r="G32" s="1384"/>
      <c r="H32" s="1384"/>
      <c r="I32" s="1384"/>
      <c r="J32" s="1384"/>
      <c r="K32" s="1384"/>
      <c r="L32" s="1384"/>
      <c r="M32" s="1384"/>
      <c r="N32" s="1385"/>
    </row>
    <row r="33" spans="1:14" ht="14.25" customHeight="1">
      <c r="A33" s="700"/>
      <c r="B33" s="672"/>
      <c r="C33" s="672"/>
      <c r="D33" s="1275" t="s">
        <v>168</v>
      </c>
      <c r="E33" s="1275" t="s">
        <v>412</v>
      </c>
      <c r="F33" s="1275" t="s">
        <v>169</v>
      </c>
      <c r="G33" s="1275" t="s">
        <v>413</v>
      </c>
      <c r="H33" s="1275" t="s">
        <v>170</v>
      </c>
      <c r="I33" s="1275" t="s">
        <v>414</v>
      </c>
      <c r="J33" s="1275" t="s">
        <v>171</v>
      </c>
      <c r="K33" s="1275" t="s">
        <v>415</v>
      </c>
      <c r="L33" s="1275" t="s">
        <v>172</v>
      </c>
      <c r="M33" s="1275" t="s">
        <v>416</v>
      </c>
      <c r="N33" s="1276" t="s">
        <v>65</v>
      </c>
    </row>
    <row r="34" spans="1:14" ht="14.25" customHeight="1">
      <c r="A34" s="1313" t="s">
        <v>424</v>
      </c>
      <c r="B34" s="1382" t="s">
        <v>418</v>
      </c>
      <c r="C34" s="1281" t="s">
        <v>419</v>
      </c>
      <c r="D34" s="979">
        <v>96</v>
      </c>
      <c r="E34" s="979">
        <v>96</v>
      </c>
      <c r="F34" s="979">
        <v>97</v>
      </c>
      <c r="G34" s="979">
        <v>96</v>
      </c>
      <c r="H34" s="985" t="s">
        <v>281</v>
      </c>
      <c r="I34" s="979">
        <v>93</v>
      </c>
      <c r="J34" s="985"/>
      <c r="K34" s="985"/>
      <c r="L34" s="985"/>
      <c r="M34" s="985"/>
      <c r="N34" s="1060"/>
    </row>
    <row r="35" spans="1:14" ht="14.25" customHeight="1">
      <c r="A35" s="1313"/>
      <c r="B35" s="1383"/>
      <c r="C35" s="1280" t="s">
        <v>420</v>
      </c>
      <c r="D35" s="982">
        <v>100</v>
      </c>
      <c r="E35" s="982">
        <v>100</v>
      </c>
      <c r="F35" s="982">
        <v>99</v>
      </c>
      <c r="G35" s="982">
        <v>98</v>
      </c>
      <c r="H35" s="987" t="s">
        <v>281</v>
      </c>
      <c r="I35" s="982">
        <v>98</v>
      </c>
      <c r="J35" s="987"/>
      <c r="K35" s="987"/>
      <c r="L35" s="987"/>
      <c r="M35" s="987"/>
      <c r="N35" s="1061"/>
    </row>
    <row r="36" spans="1:14" ht="14.25" customHeight="1">
      <c r="A36" s="1313"/>
      <c r="B36" s="1382" t="s">
        <v>421</v>
      </c>
      <c r="C36" s="1281" t="s">
        <v>419</v>
      </c>
      <c r="D36" s="979"/>
      <c r="E36" s="979"/>
      <c r="F36" s="979"/>
      <c r="G36" s="979"/>
      <c r="H36" s="985"/>
      <c r="I36" s="979"/>
      <c r="J36" s="985">
        <v>83</v>
      </c>
      <c r="K36" s="985">
        <v>88</v>
      </c>
      <c r="L36" s="985">
        <v>88</v>
      </c>
      <c r="M36" s="985">
        <v>88</v>
      </c>
      <c r="N36" s="1060">
        <v>87</v>
      </c>
    </row>
    <row r="37" spans="1:14" ht="14.25" customHeight="1">
      <c r="A37" s="1313"/>
      <c r="B37" s="1383"/>
      <c r="C37" s="1280" t="s">
        <v>420</v>
      </c>
      <c r="D37" s="982"/>
      <c r="E37" s="982"/>
      <c r="F37" s="982"/>
      <c r="G37" s="982"/>
      <c r="H37" s="987"/>
      <c r="I37" s="982"/>
      <c r="J37" s="987">
        <v>96</v>
      </c>
      <c r="K37" s="987">
        <v>97</v>
      </c>
      <c r="L37" s="987">
        <v>95</v>
      </c>
      <c r="M37" s="987">
        <v>96</v>
      </c>
      <c r="N37" s="1061">
        <v>95</v>
      </c>
    </row>
    <row r="38" spans="1:14" ht="14.25" customHeight="1">
      <c r="A38" s="1313"/>
      <c r="B38" s="1382" t="s">
        <v>422</v>
      </c>
      <c r="C38" s="1281" t="s">
        <v>419</v>
      </c>
      <c r="D38" s="979">
        <v>90</v>
      </c>
      <c r="E38" s="979">
        <v>90</v>
      </c>
      <c r="F38" s="979">
        <v>89</v>
      </c>
      <c r="G38" s="979">
        <v>88</v>
      </c>
      <c r="H38" s="985" t="s">
        <v>281</v>
      </c>
      <c r="I38" s="979">
        <v>76</v>
      </c>
      <c r="J38" s="985"/>
      <c r="K38" s="985"/>
      <c r="L38" s="985"/>
      <c r="M38" s="985"/>
      <c r="N38" s="1060"/>
    </row>
    <row r="39" spans="1:14" ht="14.25" customHeight="1">
      <c r="A39" s="1313"/>
      <c r="B39" s="1383"/>
      <c r="C39" s="1280" t="s">
        <v>420</v>
      </c>
      <c r="D39" s="982">
        <v>99</v>
      </c>
      <c r="E39" s="982">
        <v>98</v>
      </c>
      <c r="F39" s="982">
        <v>97</v>
      </c>
      <c r="G39" s="982">
        <v>98</v>
      </c>
      <c r="H39" s="987" t="s">
        <v>281</v>
      </c>
      <c r="I39" s="982">
        <v>94</v>
      </c>
      <c r="J39" s="987"/>
      <c r="K39" s="987"/>
      <c r="L39" s="987"/>
      <c r="M39" s="987"/>
      <c r="N39" s="1061"/>
    </row>
    <row r="40" spans="1:14" ht="14.25" customHeight="1">
      <c r="A40" s="1313"/>
      <c r="B40" s="1382" t="s">
        <v>423</v>
      </c>
      <c r="C40" s="1281" t="s">
        <v>419</v>
      </c>
      <c r="D40" s="979">
        <v>89</v>
      </c>
      <c r="E40" s="979">
        <v>89</v>
      </c>
      <c r="F40" s="979">
        <v>86</v>
      </c>
      <c r="G40" s="979">
        <v>85</v>
      </c>
      <c r="H40" s="985" t="s">
        <v>281</v>
      </c>
      <c r="I40" s="979">
        <v>72</v>
      </c>
      <c r="J40" s="985">
        <v>69</v>
      </c>
      <c r="K40" s="985">
        <v>76</v>
      </c>
      <c r="L40" s="985">
        <v>79</v>
      </c>
      <c r="M40" s="985">
        <v>79</v>
      </c>
      <c r="N40" s="1060">
        <v>78</v>
      </c>
    </row>
    <row r="41" spans="1:14" ht="14.25" customHeight="1">
      <c r="A41" s="1313"/>
      <c r="B41" s="1382"/>
      <c r="C41" s="1281" t="s">
        <v>420</v>
      </c>
      <c r="D41" s="979">
        <v>97</v>
      </c>
      <c r="E41" s="979">
        <v>96</v>
      </c>
      <c r="F41" s="979">
        <v>96</v>
      </c>
      <c r="G41" s="979">
        <v>96</v>
      </c>
      <c r="H41" s="985" t="s">
        <v>281</v>
      </c>
      <c r="I41" s="979">
        <v>89</v>
      </c>
      <c r="J41" s="985">
        <v>90</v>
      </c>
      <c r="K41" s="985">
        <v>92</v>
      </c>
      <c r="L41" s="985">
        <v>91</v>
      </c>
      <c r="M41" s="985">
        <v>90</v>
      </c>
      <c r="N41" s="1060">
        <v>91</v>
      </c>
    </row>
    <row r="42" spans="1:14" ht="14.25" customHeight="1">
      <c r="A42" s="1313"/>
      <c r="B42" s="1011"/>
      <c r="C42" s="1062"/>
      <c r="D42" s="1386" t="s">
        <v>189</v>
      </c>
      <c r="E42" s="1386"/>
      <c r="F42" s="1386"/>
      <c r="G42" s="1386"/>
      <c r="H42" s="1386"/>
      <c r="I42" s="1386"/>
      <c r="J42" s="1386"/>
      <c r="K42" s="1386"/>
      <c r="L42" s="1386"/>
      <c r="M42" s="1386"/>
      <c r="N42" s="1387"/>
    </row>
    <row r="43" spans="1:14" ht="14.25" customHeight="1">
      <c r="A43" s="1313"/>
      <c r="B43" s="1011"/>
      <c r="C43" s="1062"/>
      <c r="D43" s="1275" t="s">
        <v>168</v>
      </c>
      <c r="E43" s="1275" t="s">
        <v>412</v>
      </c>
      <c r="F43" s="1275" t="s">
        <v>169</v>
      </c>
      <c r="G43" s="1275" t="s">
        <v>413</v>
      </c>
      <c r="H43" s="1275" t="s">
        <v>170</v>
      </c>
      <c r="I43" s="1275" t="s">
        <v>414</v>
      </c>
      <c r="J43" s="1275" t="s">
        <v>171</v>
      </c>
      <c r="K43" s="1275" t="s">
        <v>415</v>
      </c>
      <c r="L43" s="1275" t="s">
        <v>172</v>
      </c>
      <c r="M43" s="1275" t="s">
        <v>416</v>
      </c>
      <c r="N43" s="1276" t="s">
        <v>65</v>
      </c>
    </row>
    <row r="44" spans="1:14" ht="14.25" customHeight="1">
      <c r="A44" s="1313"/>
      <c r="B44" s="1382" t="s">
        <v>418</v>
      </c>
      <c r="C44" s="1281" t="s">
        <v>419</v>
      </c>
      <c r="D44" s="989">
        <v>2</v>
      </c>
      <c r="E44" s="989">
        <v>2</v>
      </c>
      <c r="F44" s="989">
        <v>2</v>
      </c>
      <c r="G44" s="989">
        <v>3</v>
      </c>
      <c r="H44" s="989" t="s">
        <v>281</v>
      </c>
      <c r="I44" s="989">
        <v>3</v>
      </c>
      <c r="J44" s="989"/>
      <c r="K44" s="989"/>
      <c r="L44" s="989"/>
      <c r="M44" s="989"/>
      <c r="N44" s="995"/>
    </row>
    <row r="45" spans="1:14" ht="14.25" customHeight="1">
      <c r="A45" s="1313"/>
      <c r="B45" s="1383"/>
      <c r="C45" s="1280" t="s">
        <v>420</v>
      </c>
      <c r="D45" s="992">
        <v>1</v>
      </c>
      <c r="E45" s="992">
        <v>1</v>
      </c>
      <c r="F45" s="992">
        <v>1</v>
      </c>
      <c r="G45" s="992">
        <v>2</v>
      </c>
      <c r="H45" s="992" t="s">
        <v>281</v>
      </c>
      <c r="I45" s="992">
        <v>2</v>
      </c>
      <c r="J45" s="992"/>
      <c r="K45" s="992"/>
      <c r="L45" s="992"/>
      <c r="M45" s="992"/>
      <c r="N45" s="996"/>
    </row>
    <row r="46" spans="1:14" ht="14.25" customHeight="1">
      <c r="A46" s="1313"/>
      <c r="B46" s="1382" t="s">
        <v>421</v>
      </c>
      <c r="C46" s="1281" t="s">
        <v>419</v>
      </c>
      <c r="D46" s="989"/>
      <c r="E46" s="989"/>
      <c r="F46" s="989"/>
      <c r="G46" s="989"/>
      <c r="H46" s="989"/>
      <c r="I46" s="989"/>
      <c r="J46" s="989">
        <v>4</v>
      </c>
      <c r="K46" s="989">
        <v>4</v>
      </c>
      <c r="L46" s="989">
        <v>4</v>
      </c>
      <c r="M46" s="989">
        <v>3</v>
      </c>
      <c r="N46" s="995">
        <v>4</v>
      </c>
    </row>
    <row r="47" spans="1:14" ht="14.25" customHeight="1">
      <c r="A47" s="1313"/>
      <c r="B47" s="1383"/>
      <c r="C47" s="1280" t="s">
        <v>420</v>
      </c>
      <c r="D47" s="992"/>
      <c r="E47" s="992"/>
      <c r="F47" s="992"/>
      <c r="G47" s="992"/>
      <c r="H47" s="992"/>
      <c r="I47" s="992"/>
      <c r="J47" s="992">
        <v>3</v>
      </c>
      <c r="K47" s="992">
        <v>2</v>
      </c>
      <c r="L47" s="992">
        <v>2</v>
      </c>
      <c r="M47" s="992">
        <v>2</v>
      </c>
      <c r="N47" s="996">
        <v>3</v>
      </c>
    </row>
    <row r="48" spans="1:14" ht="14.25" customHeight="1">
      <c r="A48" s="1313"/>
      <c r="B48" s="1382" t="s">
        <v>422</v>
      </c>
      <c r="C48" s="1281" t="s">
        <v>419</v>
      </c>
      <c r="D48" s="989">
        <v>3</v>
      </c>
      <c r="E48" s="989">
        <v>3</v>
      </c>
      <c r="F48" s="989">
        <v>4</v>
      </c>
      <c r="G48" s="989">
        <v>4</v>
      </c>
      <c r="H48" s="989" t="s">
        <v>281</v>
      </c>
      <c r="I48" s="989">
        <v>6</v>
      </c>
      <c r="J48" s="989"/>
      <c r="K48" s="989"/>
      <c r="L48" s="989"/>
      <c r="M48" s="989"/>
      <c r="N48" s="995"/>
    </row>
    <row r="49" spans="1:14" ht="14.25" customHeight="1">
      <c r="A49" s="1313"/>
      <c r="B49" s="1383"/>
      <c r="C49" s="1280" t="s">
        <v>420</v>
      </c>
      <c r="D49" s="992">
        <v>1</v>
      </c>
      <c r="E49" s="992">
        <v>2</v>
      </c>
      <c r="F49" s="992">
        <v>2</v>
      </c>
      <c r="G49" s="992">
        <v>2</v>
      </c>
      <c r="H49" s="992" t="s">
        <v>281</v>
      </c>
      <c r="I49" s="992">
        <v>3</v>
      </c>
      <c r="J49" s="992"/>
      <c r="K49" s="992"/>
      <c r="L49" s="992"/>
      <c r="M49" s="992"/>
      <c r="N49" s="996"/>
    </row>
    <row r="50" spans="1:14" ht="14.25" customHeight="1">
      <c r="A50" s="1313"/>
      <c r="B50" s="1382" t="s">
        <v>423</v>
      </c>
      <c r="C50" s="1281" t="s">
        <v>419</v>
      </c>
      <c r="D50" s="989">
        <v>3</v>
      </c>
      <c r="E50" s="989">
        <v>3</v>
      </c>
      <c r="F50" s="989">
        <v>4</v>
      </c>
      <c r="G50" s="989">
        <v>5</v>
      </c>
      <c r="H50" s="989" t="s">
        <v>281</v>
      </c>
      <c r="I50" s="989">
        <v>6</v>
      </c>
      <c r="J50" s="989">
        <v>7</v>
      </c>
      <c r="K50" s="989">
        <v>8</v>
      </c>
      <c r="L50" s="989">
        <v>7</v>
      </c>
      <c r="M50" s="989">
        <v>6</v>
      </c>
      <c r="N50" s="995">
        <v>6</v>
      </c>
    </row>
    <row r="51" spans="1:14" ht="14.25" customHeight="1" thickBot="1">
      <c r="A51" s="1314"/>
      <c r="B51" s="1388"/>
      <c r="C51" s="1284" t="s">
        <v>420</v>
      </c>
      <c r="D51" s="997">
        <v>2</v>
      </c>
      <c r="E51" s="997">
        <v>2</v>
      </c>
      <c r="F51" s="997">
        <v>2</v>
      </c>
      <c r="G51" s="997">
        <v>2</v>
      </c>
      <c r="H51" s="997" t="s">
        <v>281</v>
      </c>
      <c r="I51" s="997">
        <v>5</v>
      </c>
      <c r="J51" s="997">
        <v>5</v>
      </c>
      <c r="K51" s="997">
        <v>4</v>
      </c>
      <c r="L51" s="997">
        <v>5</v>
      </c>
      <c r="M51" s="997">
        <v>4</v>
      </c>
      <c r="N51" s="998">
        <v>4</v>
      </c>
    </row>
    <row r="52" spans="1:14" ht="14.45" thickBot="1">
      <c r="A52" s="1063"/>
      <c r="B52" s="1064"/>
      <c r="C52" s="1065"/>
      <c r="D52" s="1066"/>
      <c r="E52" s="1066"/>
      <c r="F52" s="1066"/>
      <c r="G52" s="1066"/>
      <c r="H52" s="1066"/>
      <c r="I52" s="1066"/>
      <c r="J52" s="1066"/>
      <c r="K52" s="1066"/>
      <c r="L52" s="1066"/>
      <c r="M52" s="1066"/>
      <c r="N52" s="1066"/>
    </row>
    <row r="53" spans="1:14">
      <c r="A53" s="702"/>
      <c r="B53" s="703"/>
      <c r="C53" s="703"/>
      <c r="D53" s="1384" t="s">
        <v>163</v>
      </c>
      <c r="E53" s="1384"/>
      <c r="F53" s="1384"/>
      <c r="G53" s="1384"/>
      <c r="H53" s="1384"/>
      <c r="I53" s="1384"/>
      <c r="J53" s="1384"/>
      <c r="K53" s="1384"/>
      <c r="L53" s="1384"/>
      <c r="M53" s="1384"/>
      <c r="N53" s="1385"/>
    </row>
    <row r="54" spans="1:14">
      <c r="A54" s="700"/>
      <c r="B54" s="672"/>
      <c r="C54" s="672"/>
      <c r="D54" s="1275" t="s">
        <v>168</v>
      </c>
      <c r="E54" s="1275" t="s">
        <v>412</v>
      </c>
      <c r="F54" s="1275" t="s">
        <v>169</v>
      </c>
      <c r="G54" s="1275" t="s">
        <v>413</v>
      </c>
      <c r="H54" s="1275" t="s">
        <v>170</v>
      </c>
      <c r="I54" s="1275" t="s">
        <v>414</v>
      </c>
      <c r="J54" s="1275" t="s">
        <v>171</v>
      </c>
      <c r="K54" s="1275" t="s">
        <v>415</v>
      </c>
      <c r="L54" s="1275" t="s">
        <v>172</v>
      </c>
      <c r="M54" s="1275" t="s">
        <v>416</v>
      </c>
      <c r="N54" s="1276" t="s">
        <v>65</v>
      </c>
    </row>
    <row r="55" spans="1:14" ht="14.25" customHeight="1">
      <c r="A55" s="1313" t="s">
        <v>425</v>
      </c>
      <c r="B55" s="1382" t="s">
        <v>418</v>
      </c>
      <c r="C55" s="1281" t="s">
        <v>419</v>
      </c>
      <c r="D55" s="979" t="s">
        <v>281</v>
      </c>
      <c r="E55" s="979">
        <v>90</v>
      </c>
      <c r="F55" s="979">
        <v>89</v>
      </c>
      <c r="G55" s="979">
        <v>88</v>
      </c>
      <c r="H55" s="985" t="s">
        <v>281</v>
      </c>
      <c r="I55" s="979">
        <v>100</v>
      </c>
      <c r="J55" s="985"/>
      <c r="K55" s="985"/>
      <c r="L55" s="985"/>
      <c r="M55" s="985"/>
      <c r="N55" s="1060"/>
    </row>
    <row r="56" spans="1:14" ht="14.25" customHeight="1">
      <c r="A56" s="1313"/>
      <c r="B56" s="1383"/>
      <c r="C56" s="1280" t="s">
        <v>420</v>
      </c>
      <c r="D56" s="982" t="s">
        <v>281</v>
      </c>
      <c r="E56" s="982">
        <v>90</v>
      </c>
      <c r="F56" s="982">
        <v>87</v>
      </c>
      <c r="G56" s="982">
        <v>86</v>
      </c>
      <c r="H56" s="987" t="s">
        <v>281</v>
      </c>
      <c r="I56" s="982">
        <v>99</v>
      </c>
      <c r="J56" s="987"/>
      <c r="K56" s="987"/>
      <c r="L56" s="987"/>
      <c r="M56" s="987"/>
      <c r="N56" s="1061"/>
    </row>
    <row r="57" spans="1:14" ht="14.25" customHeight="1">
      <c r="A57" s="1313"/>
      <c r="B57" s="1382" t="s">
        <v>421</v>
      </c>
      <c r="C57" s="1281" t="s">
        <v>419</v>
      </c>
      <c r="D57" s="979"/>
      <c r="E57" s="979"/>
      <c r="F57" s="979"/>
      <c r="G57" s="979"/>
      <c r="H57" s="985"/>
      <c r="I57" s="979"/>
      <c r="J57" s="985">
        <v>97</v>
      </c>
      <c r="K57" s="985">
        <v>98</v>
      </c>
      <c r="L57" s="985">
        <v>96</v>
      </c>
      <c r="M57" s="985">
        <v>96</v>
      </c>
      <c r="N57" s="1060">
        <v>97</v>
      </c>
    </row>
    <row r="58" spans="1:14" ht="14.25" customHeight="1">
      <c r="A58" s="1313"/>
      <c r="B58" s="1383"/>
      <c r="C58" s="1280" t="s">
        <v>420</v>
      </c>
      <c r="D58" s="982"/>
      <c r="E58" s="982"/>
      <c r="F58" s="982"/>
      <c r="G58" s="982"/>
      <c r="H58" s="987"/>
      <c r="I58" s="982"/>
      <c r="J58" s="987">
        <v>99</v>
      </c>
      <c r="K58" s="987">
        <v>99</v>
      </c>
      <c r="L58" s="987">
        <v>100</v>
      </c>
      <c r="M58" s="987">
        <v>100</v>
      </c>
      <c r="N58" s="1061">
        <v>99</v>
      </c>
    </row>
    <row r="59" spans="1:14" ht="14.25" customHeight="1">
      <c r="A59" s="1313"/>
      <c r="B59" s="1382" t="s">
        <v>422</v>
      </c>
      <c r="C59" s="1281" t="s">
        <v>419</v>
      </c>
      <c r="D59" s="979" t="s">
        <v>281</v>
      </c>
      <c r="E59" s="979">
        <v>78</v>
      </c>
      <c r="F59" s="979">
        <v>80</v>
      </c>
      <c r="G59" s="979">
        <v>80</v>
      </c>
      <c r="H59" s="985" t="s">
        <v>281</v>
      </c>
      <c r="I59" s="979">
        <v>96</v>
      </c>
      <c r="J59" s="985"/>
      <c r="K59" s="985"/>
      <c r="L59" s="985"/>
      <c r="M59" s="985"/>
      <c r="N59" s="1060"/>
    </row>
    <row r="60" spans="1:14" ht="14.25" customHeight="1">
      <c r="A60" s="1313"/>
      <c r="B60" s="1383"/>
      <c r="C60" s="1280" t="s">
        <v>420</v>
      </c>
      <c r="D60" s="982" t="s">
        <v>281</v>
      </c>
      <c r="E60" s="982">
        <v>87</v>
      </c>
      <c r="F60" s="982">
        <v>87</v>
      </c>
      <c r="G60" s="982">
        <v>90</v>
      </c>
      <c r="H60" s="987" t="s">
        <v>281</v>
      </c>
      <c r="I60" s="982">
        <v>99</v>
      </c>
      <c r="J60" s="987"/>
      <c r="K60" s="987"/>
      <c r="L60" s="987"/>
      <c r="M60" s="987"/>
      <c r="N60" s="1061"/>
    </row>
    <row r="61" spans="1:14" ht="14.25" customHeight="1">
      <c r="A61" s="1313"/>
      <c r="B61" s="1382" t="s">
        <v>423</v>
      </c>
      <c r="C61" s="1281" t="s">
        <v>419</v>
      </c>
      <c r="D61" s="979" t="s">
        <v>281</v>
      </c>
      <c r="E61" s="979">
        <v>76</v>
      </c>
      <c r="F61" s="979">
        <v>79</v>
      </c>
      <c r="G61" s="979">
        <v>79</v>
      </c>
      <c r="H61" s="985" t="s">
        <v>281</v>
      </c>
      <c r="I61" s="979">
        <v>97</v>
      </c>
      <c r="J61" s="985">
        <v>94</v>
      </c>
      <c r="K61" s="985">
        <v>91</v>
      </c>
      <c r="L61" s="985">
        <v>91</v>
      </c>
      <c r="M61" s="985">
        <v>92</v>
      </c>
      <c r="N61" s="1060">
        <v>90</v>
      </c>
    </row>
    <row r="62" spans="1:14" ht="14.25" customHeight="1">
      <c r="A62" s="1313"/>
      <c r="B62" s="1382"/>
      <c r="C62" s="1281" t="s">
        <v>420</v>
      </c>
      <c r="D62" s="979" t="s">
        <v>281</v>
      </c>
      <c r="E62" s="979">
        <v>82</v>
      </c>
      <c r="F62" s="979">
        <v>86</v>
      </c>
      <c r="G62" s="979">
        <v>87</v>
      </c>
      <c r="H62" s="985" t="s">
        <v>281</v>
      </c>
      <c r="I62" s="979">
        <v>99</v>
      </c>
      <c r="J62" s="985">
        <v>99</v>
      </c>
      <c r="K62" s="985">
        <v>99</v>
      </c>
      <c r="L62" s="985">
        <v>99</v>
      </c>
      <c r="M62" s="985">
        <v>99</v>
      </c>
      <c r="N62" s="1060">
        <v>98</v>
      </c>
    </row>
    <row r="63" spans="1:14">
      <c r="A63" s="1313"/>
      <c r="B63" s="1011"/>
      <c r="C63" s="1062"/>
      <c r="D63" s="1386" t="s">
        <v>189</v>
      </c>
      <c r="E63" s="1386"/>
      <c r="F63" s="1386"/>
      <c r="G63" s="1386"/>
      <c r="H63" s="1386"/>
      <c r="I63" s="1386"/>
      <c r="J63" s="1386"/>
      <c r="K63" s="1386"/>
      <c r="L63" s="1386"/>
      <c r="M63" s="1386"/>
      <c r="N63" s="1387"/>
    </row>
    <row r="64" spans="1:14">
      <c r="A64" s="1313"/>
      <c r="B64" s="1011"/>
      <c r="C64" s="1062"/>
      <c r="D64" s="1275" t="s">
        <v>168</v>
      </c>
      <c r="E64" s="1275" t="s">
        <v>412</v>
      </c>
      <c r="F64" s="1275" t="s">
        <v>169</v>
      </c>
      <c r="G64" s="1275" t="s">
        <v>413</v>
      </c>
      <c r="H64" s="1275" t="s">
        <v>170</v>
      </c>
      <c r="I64" s="1275" t="s">
        <v>414</v>
      </c>
      <c r="J64" s="1275" t="s">
        <v>171</v>
      </c>
      <c r="K64" s="1275" t="s">
        <v>415</v>
      </c>
      <c r="L64" s="1275" t="s">
        <v>172</v>
      </c>
      <c r="M64" s="1275" t="s">
        <v>416</v>
      </c>
      <c r="N64" s="1276" t="s">
        <v>65</v>
      </c>
    </row>
    <row r="65" spans="1:14" ht="14.25" customHeight="1">
      <c r="A65" s="1313"/>
      <c r="B65" s="1382" t="s">
        <v>418</v>
      </c>
      <c r="C65" s="1281" t="s">
        <v>419</v>
      </c>
      <c r="D65" s="989" t="s">
        <v>281</v>
      </c>
      <c r="E65" s="989">
        <v>3</v>
      </c>
      <c r="F65" s="989">
        <v>4</v>
      </c>
      <c r="G65" s="989">
        <v>4</v>
      </c>
      <c r="H65" s="989" t="s">
        <v>281</v>
      </c>
      <c r="I65" s="989">
        <v>1</v>
      </c>
      <c r="J65" s="989"/>
      <c r="K65" s="989"/>
      <c r="L65" s="989"/>
      <c r="M65" s="989"/>
      <c r="N65" s="995"/>
    </row>
    <row r="66" spans="1:14" ht="14.25" customHeight="1">
      <c r="A66" s="1313"/>
      <c r="B66" s="1383"/>
      <c r="C66" s="1280" t="s">
        <v>420</v>
      </c>
      <c r="D66" s="992" t="s">
        <v>281</v>
      </c>
      <c r="E66" s="992">
        <v>4</v>
      </c>
      <c r="F66" s="992">
        <v>5</v>
      </c>
      <c r="G66" s="992">
        <v>5</v>
      </c>
      <c r="H66" s="992" t="s">
        <v>281</v>
      </c>
      <c r="I66" s="992">
        <v>2</v>
      </c>
      <c r="J66" s="992"/>
      <c r="K66" s="992"/>
      <c r="L66" s="992"/>
      <c r="M66" s="992"/>
      <c r="N66" s="996"/>
    </row>
    <row r="67" spans="1:14" ht="14.25" customHeight="1">
      <c r="A67" s="1313"/>
      <c r="B67" s="1382" t="s">
        <v>421</v>
      </c>
      <c r="C67" s="1281" t="s">
        <v>419</v>
      </c>
      <c r="D67" s="989"/>
      <c r="E67" s="989"/>
      <c r="F67" s="989"/>
      <c r="G67" s="989"/>
      <c r="H67" s="989"/>
      <c r="I67" s="989"/>
      <c r="J67" s="989">
        <v>3</v>
      </c>
      <c r="K67" s="989">
        <v>2</v>
      </c>
      <c r="L67" s="989">
        <v>2</v>
      </c>
      <c r="M67" s="989">
        <v>2</v>
      </c>
      <c r="N67" s="995">
        <v>2</v>
      </c>
    </row>
    <row r="68" spans="1:14" ht="14.25" customHeight="1">
      <c r="A68" s="1313"/>
      <c r="B68" s="1383"/>
      <c r="C68" s="1280" t="s">
        <v>420</v>
      </c>
      <c r="D68" s="992"/>
      <c r="E68" s="992"/>
      <c r="F68" s="992"/>
      <c r="G68" s="992"/>
      <c r="H68" s="992"/>
      <c r="I68" s="992"/>
      <c r="J68" s="992">
        <v>1</v>
      </c>
      <c r="K68" s="992">
        <v>1</v>
      </c>
      <c r="L68" s="992">
        <v>1</v>
      </c>
      <c r="M68" s="992">
        <v>1</v>
      </c>
      <c r="N68" s="996">
        <v>1</v>
      </c>
    </row>
    <row r="69" spans="1:14" ht="14.25" customHeight="1">
      <c r="A69" s="1313"/>
      <c r="B69" s="1382" t="s">
        <v>422</v>
      </c>
      <c r="C69" s="1281" t="s">
        <v>419</v>
      </c>
      <c r="D69" s="989" t="s">
        <v>281</v>
      </c>
      <c r="E69" s="989">
        <v>5</v>
      </c>
      <c r="F69" s="989">
        <v>6</v>
      </c>
      <c r="G69" s="989">
        <v>6</v>
      </c>
      <c r="H69" s="989" t="s">
        <v>281</v>
      </c>
      <c r="I69" s="989">
        <v>3</v>
      </c>
      <c r="J69" s="989"/>
      <c r="K69" s="989"/>
      <c r="L69" s="989"/>
      <c r="M69" s="989"/>
      <c r="N69" s="995"/>
    </row>
    <row r="70" spans="1:14" ht="14.25" customHeight="1">
      <c r="A70" s="1313"/>
      <c r="B70" s="1383"/>
      <c r="C70" s="1280" t="s">
        <v>420</v>
      </c>
      <c r="D70" s="992" t="s">
        <v>281</v>
      </c>
      <c r="E70" s="992">
        <v>4</v>
      </c>
      <c r="F70" s="992">
        <v>4</v>
      </c>
      <c r="G70" s="992">
        <v>4</v>
      </c>
      <c r="H70" s="992" t="s">
        <v>281</v>
      </c>
      <c r="I70" s="992">
        <v>1</v>
      </c>
      <c r="J70" s="992"/>
      <c r="K70" s="992"/>
      <c r="L70" s="992"/>
      <c r="M70" s="992"/>
      <c r="N70" s="996"/>
    </row>
    <row r="71" spans="1:14" ht="14.25" customHeight="1">
      <c r="A71" s="1313"/>
      <c r="B71" s="1382" t="s">
        <v>423</v>
      </c>
      <c r="C71" s="1281" t="s">
        <v>419</v>
      </c>
      <c r="D71" s="989" t="s">
        <v>281</v>
      </c>
      <c r="E71" s="989">
        <v>5</v>
      </c>
      <c r="F71" s="989">
        <v>5</v>
      </c>
      <c r="G71" s="989">
        <v>5</v>
      </c>
      <c r="H71" s="989" t="s">
        <v>281</v>
      </c>
      <c r="I71" s="989">
        <v>3</v>
      </c>
      <c r="J71" s="989">
        <v>5</v>
      </c>
      <c r="K71" s="989">
        <v>5</v>
      </c>
      <c r="L71" s="989">
        <v>4</v>
      </c>
      <c r="M71" s="989">
        <v>4</v>
      </c>
      <c r="N71" s="995">
        <v>4</v>
      </c>
    </row>
    <row r="72" spans="1:14" ht="14.25" customHeight="1" thickBot="1">
      <c r="A72" s="1314"/>
      <c r="B72" s="1388"/>
      <c r="C72" s="1284" t="s">
        <v>420</v>
      </c>
      <c r="D72" s="997" t="s">
        <v>281</v>
      </c>
      <c r="E72" s="997">
        <v>4</v>
      </c>
      <c r="F72" s="997">
        <v>4</v>
      </c>
      <c r="G72" s="997">
        <v>5</v>
      </c>
      <c r="H72" s="997" t="s">
        <v>281</v>
      </c>
      <c r="I72" s="997">
        <v>2</v>
      </c>
      <c r="J72" s="997">
        <v>1</v>
      </c>
      <c r="K72" s="997">
        <v>1</v>
      </c>
      <c r="L72" s="997">
        <v>1</v>
      </c>
      <c r="M72" s="997">
        <v>1</v>
      </c>
      <c r="N72" s="998">
        <v>1</v>
      </c>
    </row>
    <row r="75" spans="1:14">
      <c r="D75" s="13"/>
      <c r="E75" s="13"/>
      <c r="F75" s="13"/>
      <c r="G75" s="13"/>
      <c r="H75" s="13"/>
      <c r="I75" s="13"/>
      <c r="J75" s="13"/>
      <c r="K75" s="13"/>
      <c r="L75" s="13"/>
      <c r="M75" s="13"/>
      <c r="N75" s="13"/>
    </row>
    <row r="76" spans="1:14">
      <c r="D76" s="13"/>
      <c r="E76" s="13"/>
      <c r="F76" s="13"/>
      <c r="G76" s="13"/>
      <c r="H76" s="13"/>
      <c r="I76" s="13"/>
      <c r="J76" s="13"/>
      <c r="K76" s="13"/>
      <c r="L76" s="13"/>
      <c r="M76" s="13"/>
      <c r="N76" s="13"/>
    </row>
    <row r="77" spans="1:14">
      <c r="D77" s="13"/>
      <c r="E77" s="13"/>
      <c r="F77" s="13"/>
      <c r="G77" s="13"/>
      <c r="H77" s="13"/>
      <c r="I77" s="13"/>
      <c r="J77" s="13"/>
      <c r="K77" s="13"/>
      <c r="L77" s="13"/>
      <c r="M77" s="13"/>
      <c r="N77" s="13"/>
    </row>
    <row r="78" spans="1:14">
      <c r="D78" s="13"/>
      <c r="E78" s="13"/>
      <c r="F78" s="13"/>
      <c r="G78" s="13"/>
      <c r="H78" s="13"/>
      <c r="I78" s="13"/>
      <c r="J78" s="13"/>
      <c r="K78" s="13"/>
      <c r="L78" s="13"/>
      <c r="M78" s="13"/>
      <c r="N78" s="13"/>
    </row>
    <row r="79" spans="1:14">
      <c r="D79" s="13"/>
      <c r="E79" s="13"/>
      <c r="F79" s="13"/>
      <c r="G79" s="13"/>
      <c r="H79" s="13"/>
      <c r="I79" s="13"/>
      <c r="J79" s="13"/>
      <c r="K79" s="13"/>
      <c r="L79" s="13"/>
      <c r="M79" s="13"/>
      <c r="N79" s="13"/>
    </row>
    <row r="80" spans="1:14">
      <c r="D80" s="13"/>
      <c r="E80" s="13"/>
      <c r="F80" s="13"/>
      <c r="G80" s="13"/>
      <c r="H80" s="13"/>
      <c r="I80" s="13"/>
      <c r="J80" s="13"/>
      <c r="K80" s="13"/>
      <c r="L80" s="13"/>
      <c r="M80" s="13"/>
      <c r="N80" s="13"/>
    </row>
    <row r="81" s="13" customFormat="1"/>
    <row r="82" s="13" customFormat="1"/>
    <row r="83" s="13" customFormat="1"/>
    <row r="84" s="13" customFormat="1"/>
  </sheetData>
  <sortState xmlns:xlrd2="http://schemas.microsoft.com/office/spreadsheetml/2017/richdata2" ref="B65:N72">
    <sortCondition ref="B65:B72"/>
    <sortCondition ref="C65:C72"/>
  </sortState>
  <mergeCells count="33">
    <mergeCell ref="A13:A30"/>
    <mergeCell ref="A34:A51"/>
    <mergeCell ref="A55:A72"/>
    <mergeCell ref="D21:N21"/>
    <mergeCell ref="B50:B51"/>
    <mergeCell ref="B23:B24"/>
    <mergeCell ref="B25:B26"/>
    <mergeCell ref="B27:B28"/>
    <mergeCell ref="B29:B30"/>
    <mergeCell ref="B65:B66"/>
    <mergeCell ref="B67:B68"/>
    <mergeCell ref="B69:B70"/>
    <mergeCell ref="B44:B45"/>
    <mergeCell ref="B46:B47"/>
    <mergeCell ref="B48:B49"/>
    <mergeCell ref="B71:B72"/>
    <mergeCell ref="D53:N53"/>
    <mergeCell ref="D32:N32"/>
    <mergeCell ref="D42:N42"/>
    <mergeCell ref="D63:N63"/>
    <mergeCell ref="D11:N11"/>
    <mergeCell ref="B61:B62"/>
    <mergeCell ref="B59:B60"/>
    <mergeCell ref="B57:B58"/>
    <mergeCell ref="B17:B18"/>
    <mergeCell ref="B15:B16"/>
    <mergeCell ref="B40:B41"/>
    <mergeCell ref="B55:B56"/>
    <mergeCell ref="B13:B14"/>
    <mergeCell ref="B19:B20"/>
    <mergeCell ref="B34:B35"/>
    <mergeCell ref="B36:B37"/>
    <mergeCell ref="B38:B39"/>
  </mergeCells>
  <hyperlinks>
    <hyperlink ref="A1" location="Innehållsförteckning!A1" display="Tillbaka till innehåll" xr:uid="{00000000-0004-0000-08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BF489-367D-49E3-B5A3-3D151A9F95F4}">
  <sheetPr>
    <tabColor theme="5" tint="0.79998168889431442"/>
  </sheetPr>
  <dimension ref="A1:N83"/>
  <sheetViews>
    <sheetView zoomScale="90" zoomScaleNormal="90" workbookViewId="0">
      <pane ySplit="1" topLeftCell="A29" activePane="bottomLeft" state="frozen"/>
      <selection pane="bottomLeft" activeCell="P52" sqref="P52"/>
      <selection activeCell="C22" sqref="C22"/>
    </sheetView>
  </sheetViews>
  <sheetFormatPr defaultColWidth="8.875" defaultRowHeight="13.9"/>
  <cols>
    <col min="1" max="1" width="20.125" style="119" customWidth="1"/>
    <col min="2" max="2" width="10.5" style="119" customWidth="1"/>
    <col min="3" max="3" width="6.125" style="119" customWidth="1"/>
    <col min="4" max="14" width="8.125" style="806" customWidth="1"/>
    <col min="15" max="24" width="9.875" style="119" customWidth="1"/>
    <col min="25" max="16384" width="8.875" style="119"/>
  </cols>
  <sheetData>
    <row r="1" spans="1:14" s="370" customFormat="1">
      <c r="A1" s="1117" t="s">
        <v>156</v>
      </c>
      <c r="B1" s="376" t="s">
        <v>426</v>
      </c>
      <c r="D1" s="373"/>
      <c r="E1" s="373"/>
      <c r="F1" s="373"/>
      <c r="G1" s="373"/>
      <c r="H1" s="373"/>
      <c r="I1" s="373"/>
      <c r="J1" s="373"/>
      <c r="K1" s="373"/>
      <c r="L1" s="373"/>
      <c r="M1" s="373"/>
      <c r="N1" s="373"/>
    </row>
    <row r="2" spans="1:14" s="370" customFormat="1" ht="14.45">
      <c r="A2" s="370" t="s">
        <v>427</v>
      </c>
      <c r="D2" s="373"/>
      <c r="E2" s="373"/>
      <c r="F2" s="373"/>
      <c r="G2" s="373"/>
      <c r="H2" s="373"/>
      <c r="I2" s="373"/>
      <c r="J2" s="373"/>
      <c r="K2" s="373"/>
      <c r="L2" s="373"/>
      <c r="M2" s="373"/>
      <c r="N2" s="373"/>
    </row>
    <row r="3" spans="1:14" s="813" customFormat="1">
      <c r="A3" s="853" t="s">
        <v>230</v>
      </c>
      <c r="B3" s="35"/>
      <c r="C3" s="874"/>
      <c r="D3" s="875"/>
      <c r="E3" s="853"/>
      <c r="F3" s="875"/>
      <c r="G3" s="876"/>
      <c r="H3" s="876"/>
      <c r="I3" s="876"/>
      <c r="J3" s="876"/>
      <c r="K3" s="876"/>
      <c r="L3" s="876"/>
      <c r="M3" s="876"/>
      <c r="N3" s="35"/>
    </row>
    <row r="4" spans="1:14">
      <c r="D4" s="374" t="s">
        <v>428</v>
      </c>
      <c r="E4" s="1278"/>
      <c r="F4" s="1278"/>
      <c r="G4" s="1278"/>
      <c r="H4" s="1278"/>
      <c r="I4" s="1278"/>
      <c r="J4" s="1278"/>
      <c r="K4" s="1278"/>
      <c r="L4" s="1278"/>
      <c r="M4" s="1278"/>
      <c r="N4" s="1278"/>
    </row>
    <row r="5" spans="1:14">
      <c r="D5" s="374" t="s">
        <v>429</v>
      </c>
      <c r="E5" s="1278"/>
      <c r="F5" s="1278"/>
      <c r="G5" s="1278"/>
      <c r="H5" s="1278"/>
      <c r="I5" s="1278"/>
      <c r="J5" s="1278"/>
      <c r="K5" s="1278"/>
      <c r="L5" s="1278"/>
      <c r="M5" s="1278"/>
      <c r="N5" s="1278"/>
    </row>
    <row r="6" spans="1:14">
      <c r="D6" s="374" t="s">
        <v>430</v>
      </c>
      <c r="E6" s="1278"/>
      <c r="F6" s="1278"/>
      <c r="G6" s="1278"/>
      <c r="H6" s="1278"/>
      <c r="I6" s="1278"/>
      <c r="J6" s="1278"/>
      <c r="K6" s="1278"/>
      <c r="L6" s="1278"/>
      <c r="M6" s="1278"/>
      <c r="N6" s="1278"/>
    </row>
    <row r="7" spans="1:14">
      <c r="D7" s="375" t="s">
        <v>431</v>
      </c>
      <c r="E7" s="1278"/>
      <c r="F7" s="1278"/>
      <c r="G7" s="1278"/>
      <c r="H7" s="1278"/>
      <c r="I7" s="1278"/>
      <c r="J7" s="1278"/>
      <c r="K7" s="1278"/>
      <c r="L7" s="1278"/>
      <c r="M7" s="1278"/>
      <c r="N7" s="1278"/>
    </row>
    <row r="10" spans="1:14">
      <c r="D10" s="1366" t="s">
        <v>163</v>
      </c>
      <c r="E10" s="1366"/>
      <c r="F10" s="1366"/>
      <c r="G10" s="1366"/>
      <c r="H10" s="1366"/>
      <c r="I10" s="1366"/>
      <c r="J10" s="1366"/>
      <c r="K10" s="1366"/>
      <c r="L10" s="1366"/>
      <c r="M10" s="1366"/>
      <c r="N10" s="1366"/>
    </row>
    <row r="11" spans="1:14">
      <c r="D11" s="1278" t="s">
        <v>168</v>
      </c>
      <c r="E11" s="1278" t="s">
        <v>412</v>
      </c>
      <c r="F11" s="1278" t="s">
        <v>169</v>
      </c>
      <c r="G11" s="1278" t="s">
        <v>413</v>
      </c>
      <c r="H11" s="1278" t="s">
        <v>170</v>
      </c>
      <c r="I11" s="1278" t="s">
        <v>414</v>
      </c>
      <c r="J11" s="1278" t="s">
        <v>171</v>
      </c>
      <c r="K11" s="1278" t="s">
        <v>415</v>
      </c>
      <c r="L11" s="1278" t="s">
        <v>172</v>
      </c>
      <c r="M11" s="1278" t="s">
        <v>416</v>
      </c>
      <c r="N11" s="1278" t="s">
        <v>65</v>
      </c>
    </row>
    <row r="12" spans="1:14" ht="15" customHeight="1">
      <c r="A12" s="1335" t="s">
        <v>417</v>
      </c>
      <c r="B12" s="1336" t="s">
        <v>418</v>
      </c>
      <c r="C12" s="1268" t="s">
        <v>419</v>
      </c>
      <c r="D12" s="968">
        <v>13</v>
      </c>
      <c r="E12" s="968">
        <v>11</v>
      </c>
      <c r="F12" s="968">
        <v>11</v>
      </c>
      <c r="G12" s="968">
        <v>14</v>
      </c>
      <c r="H12" s="1278"/>
      <c r="I12" s="968">
        <v>8</v>
      </c>
      <c r="J12" s="1278"/>
      <c r="K12" s="1278"/>
      <c r="L12" s="1278"/>
      <c r="M12" s="1278"/>
      <c r="N12" s="1278"/>
    </row>
    <row r="13" spans="1:14">
      <c r="A13" s="1335"/>
      <c r="B13" s="1336"/>
      <c r="C13" s="1268" t="s">
        <v>420</v>
      </c>
      <c r="D13" s="968">
        <v>8</v>
      </c>
      <c r="E13" s="968">
        <v>6</v>
      </c>
      <c r="F13" s="968">
        <v>7</v>
      </c>
      <c r="G13" s="968">
        <v>9</v>
      </c>
      <c r="H13" s="1278"/>
      <c r="I13" s="968">
        <v>5</v>
      </c>
      <c r="J13" s="1278"/>
      <c r="K13" s="1278"/>
      <c r="L13" s="1278"/>
      <c r="M13" s="1278"/>
      <c r="N13" s="1278"/>
    </row>
    <row r="14" spans="1:14" ht="14.25" customHeight="1">
      <c r="A14" s="1335"/>
      <c r="B14" s="1336" t="s">
        <v>421</v>
      </c>
      <c r="C14" s="1268" t="s">
        <v>419</v>
      </c>
      <c r="D14" s="968"/>
      <c r="E14" s="968"/>
      <c r="F14" s="968"/>
      <c r="G14" s="968"/>
      <c r="H14" s="1278"/>
      <c r="I14" s="968"/>
      <c r="J14" s="1278">
        <v>11</v>
      </c>
      <c r="K14" s="1278">
        <v>12</v>
      </c>
      <c r="L14" s="1278">
        <v>12</v>
      </c>
      <c r="M14" s="1278">
        <v>13</v>
      </c>
      <c r="N14" s="1278">
        <v>14</v>
      </c>
    </row>
    <row r="15" spans="1:14" ht="14.25" customHeight="1">
      <c r="A15" s="1335"/>
      <c r="B15" s="1336"/>
      <c r="C15" s="1268" t="s">
        <v>420</v>
      </c>
      <c r="D15" s="968"/>
      <c r="E15" s="968"/>
      <c r="F15" s="968"/>
      <c r="G15" s="968"/>
      <c r="H15" s="1278"/>
      <c r="I15" s="968"/>
      <c r="J15" s="1278">
        <v>3</v>
      </c>
      <c r="K15" s="1278">
        <v>5</v>
      </c>
      <c r="L15" s="1278">
        <v>8</v>
      </c>
      <c r="M15" s="1278">
        <v>6</v>
      </c>
      <c r="N15" s="1278">
        <v>4</v>
      </c>
    </row>
    <row r="16" spans="1:14" ht="14.25" customHeight="1">
      <c r="A16" s="1335"/>
      <c r="B16" s="1336" t="s">
        <v>422</v>
      </c>
      <c r="C16" s="1268" t="s">
        <v>419</v>
      </c>
      <c r="D16" s="968">
        <v>13</v>
      </c>
      <c r="E16" s="968">
        <v>16</v>
      </c>
      <c r="F16" s="968">
        <v>16</v>
      </c>
      <c r="G16" s="968">
        <v>15</v>
      </c>
      <c r="H16" s="1278"/>
      <c r="I16" s="968">
        <v>15</v>
      </c>
      <c r="J16" s="1278"/>
      <c r="K16" s="1278"/>
      <c r="L16" s="1278"/>
      <c r="M16" s="1278"/>
      <c r="N16" s="1278"/>
    </row>
    <row r="17" spans="1:14" ht="14.25" customHeight="1">
      <c r="A17" s="1335"/>
      <c r="B17" s="1336"/>
      <c r="C17" s="1268" t="s">
        <v>420</v>
      </c>
      <c r="D17" s="968">
        <v>5</v>
      </c>
      <c r="E17" s="968">
        <v>4</v>
      </c>
      <c r="F17" s="968">
        <v>6</v>
      </c>
      <c r="G17" s="968">
        <v>6</v>
      </c>
      <c r="H17" s="1278"/>
      <c r="I17" s="968">
        <v>4</v>
      </c>
      <c r="J17" s="1278"/>
      <c r="K17" s="1278"/>
      <c r="L17" s="1278"/>
      <c r="M17" s="1278"/>
      <c r="N17" s="1278"/>
    </row>
    <row r="18" spans="1:14" ht="14.25" customHeight="1">
      <c r="A18" s="1335"/>
      <c r="B18" s="1336" t="s">
        <v>423</v>
      </c>
      <c r="C18" s="1268" t="s">
        <v>419</v>
      </c>
      <c r="D18" s="968">
        <v>22</v>
      </c>
      <c r="E18" s="968">
        <v>21</v>
      </c>
      <c r="F18" s="968">
        <v>23</v>
      </c>
      <c r="G18" s="968">
        <v>20</v>
      </c>
      <c r="H18" s="1278"/>
      <c r="I18" s="968">
        <v>18</v>
      </c>
      <c r="J18" s="1278">
        <v>19</v>
      </c>
      <c r="K18" s="1278">
        <v>23</v>
      </c>
      <c r="L18" s="1278">
        <v>29</v>
      </c>
      <c r="M18" s="1278">
        <v>30</v>
      </c>
      <c r="N18" s="1278">
        <v>26</v>
      </c>
    </row>
    <row r="19" spans="1:14" ht="14.25" customHeight="1">
      <c r="A19" s="1335"/>
      <c r="B19" s="1336"/>
      <c r="C19" s="1268" t="s">
        <v>420</v>
      </c>
      <c r="D19" s="968">
        <v>6</v>
      </c>
      <c r="E19" s="968">
        <v>8</v>
      </c>
      <c r="F19" s="968">
        <v>8</v>
      </c>
      <c r="G19" s="968">
        <v>7</v>
      </c>
      <c r="H19" s="1278"/>
      <c r="I19" s="968">
        <v>6</v>
      </c>
      <c r="J19" s="1278">
        <v>4</v>
      </c>
      <c r="K19" s="1278">
        <v>4</v>
      </c>
      <c r="L19" s="1278">
        <v>5</v>
      </c>
      <c r="M19" s="1278">
        <v>6</v>
      </c>
      <c r="N19" s="1278">
        <v>7</v>
      </c>
    </row>
    <row r="20" spans="1:14" ht="15" customHeight="1">
      <c r="A20" s="1335"/>
      <c r="B20" s="1285"/>
      <c r="C20" s="1268"/>
      <c r="D20" s="1366" t="s">
        <v>189</v>
      </c>
      <c r="E20" s="1366"/>
      <c r="F20" s="1366"/>
      <c r="G20" s="1366"/>
      <c r="H20" s="1366"/>
      <c r="I20" s="1366"/>
      <c r="J20" s="1366"/>
      <c r="K20" s="1366"/>
      <c r="L20" s="1366"/>
      <c r="M20" s="1366"/>
      <c r="N20" s="1366"/>
    </row>
    <row r="21" spans="1:14" ht="14.25" customHeight="1">
      <c r="A21" s="1335"/>
      <c r="B21" s="1285"/>
      <c r="C21" s="1268"/>
      <c r="D21" s="1278" t="s">
        <v>168</v>
      </c>
      <c r="E21" s="1278" t="s">
        <v>412</v>
      </c>
      <c r="F21" s="1278" t="s">
        <v>169</v>
      </c>
      <c r="G21" s="1278" t="s">
        <v>413</v>
      </c>
      <c r="H21" s="1278" t="s">
        <v>170</v>
      </c>
      <c r="I21" s="1278" t="s">
        <v>414</v>
      </c>
      <c r="J21" s="1278" t="s">
        <v>171</v>
      </c>
      <c r="K21" s="1278" t="s">
        <v>415</v>
      </c>
      <c r="L21" s="1278" t="s">
        <v>172</v>
      </c>
      <c r="M21" s="1278" t="s">
        <v>416</v>
      </c>
      <c r="N21" s="1278" t="s">
        <v>65</v>
      </c>
    </row>
    <row r="22" spans="1:14" ht="14.25" customHeight="1">
      <c r="A22" s="1335"/>
      <c r="B22" s="1336" t="s">
        <v>418</v>
      </c>
      <c r="C22" s="1268" t="s">
        <v>419</v>
      </c>
      <c r="D22" s="970">
        <v>4</v>
      </c>
      <c r="E22" s="970">
        <v>3</v>
      </c>
      <c r="F22" s="970">
        <v>4</v>
      </c>
      <c r="G22" s="970">
        <v>5</v>
      </c>
      <c r="H22" s="970" t="s">
        <v>281</v>
      </c>
      <c r="I22" s="970">
        <v>3</v>
      </c>
      <c r="J22" s="970"/>
      <c r="K22" s="970"/>
      <c r="L22" s="970"/>
      <c r="M22" s="970"/>
      <c r="N22" s="970"/>
    </row>
    <row r="23" spans="1:14" ht="14.25" customHeight="1">
      <c r="A23" s="1335"/>
      <c r="B23" s="1336"/>
      <c r="C23" s="1268" t="s">
        <v>420</v>
      </c>
      <c r="D23" s="970">
        <v>3</v>
      </c>
      <c r="E23" s="970">
        <v>3</v>
      </c>
      <c r="F23" s="970">
        <v>3</v>
      </c>
      <c r="G23" s="970">
        <v>4</v>
      </c>
      <c r="H23" s="970" t="s">
        <v>281</v>
      </c>
      <c r="I23" s="970">
        <v>3</v>
      </c>
      <c r="J23" s="970"/>
      <c r="K23" s="970"/>
      <c r="L23" s="970"/>
      <c r="M23" s="970"/>
      <c r="N23" s="970"/>
    </row>
    <row r="24" spans="1:14" ht="14.25" customHeight="1">
      <c r="A24" s="1335"/>
      <c r="B24" s="1336" t="s">
        <v>421</v>
      </c>
      <c r="C24" s="1268" t="s">
        <v>419</v>
      </c>
      <c r="D24" s="970"/>
      <c r="E24" s="970"/>
      <c r="F24" s="970"/>
      <c r="G24" s="970"/>
      <c r="H24" s="970"/>
      <c r="I24" s="970"/>
      <c r="J24" s="970">
        <v>4</v>
      </c>
      <c r="K24" s="970">
        <v>5</v>
      </c>
      <c r="L24" s="970">
        <v>3</v>
      </c>
      <c r="M24" s="970">
        <v>3</v>
      </c>
      <c r="N24" s="970">
        <v>4</v>
      </c>
    </row>
    <row r="25" spans="1:14" ht="14.25" customHeight="1">
      <c r="A25" s="1335"/>
      <c r="B25" s="1336"/>
      <c r="C25" s="1268" t="s">
        <v>420</v>
      </c>
      <c r="D25" s="970"/>
      <c r="E25" s="970"/>
      <c r="F25" s="970"/>
      <c r="G25" s="970"/>
      <c r="H25" s="970"/>
      <c r="I25" s="970"/>
      <c r="J25" s="970">
        <v>2</v>
      </c>
      <c r="K25" s="970">
        <v>3</v>
      </c>
      <c r="L25" s="970">
        <v>4</v>
      </c>
      <c r="M25" s="970">
        <v>4</v>
      </c>
      <c r="N25" s="970">
        <v>2</v>
      </c>
    </row>
    <row r="26" spans="1:14" ht="14.25" customHeight="1">
      <c r="A26" s="1335"/>
      <c r="B26" s="1336" t="s">
        <v>422</v>
      </c>
      <c r="C26" s="1268" t="s">
        <v>419</v>
      </c>
      <c r="D26" s="970">
        <v>4</v>
      </c>
      <c r="E26" s="970">
        <v>4</v>
      </c>
      <c r="F26" s="970">
        <v>5</v>
      </c>
      <c r="G26" s="970">
        <v>5</v>
      </c>
      <c r="H26" s="970" t="s">
        <v>281</v>
      </c>
      <c r="I26" s="970">
        <v>5</v>
      </c>
      <c r="J26" s="970"/>
      <c r="K26" s="970"/>
      <c r="L26" s="970"/>
      <c r="M26" s="970"/>
      <c r="N26" s="970"/>
    </row>
    <row r="27" spans="1:14" ht="14.25" customHeight="1">
      <c r="A27" s="1335"/>
      <c r="B27" s="1336"/>
      <c r="C27" s="1268" t="s">
        <v>420</v>
      </c>
      <c r="D27" s="970">
        <v>2</v>
      </c>
      <c r="E27" s="970">
        <v>2</v>
      </c>
      <c r="F27" s="970">
        <v>3</v>
      </c>
      <c r="G27" s="970">
        <v>4</v>
      </c>
      <c r="H27" s="970" t="s">
        <v>281</v>
      </c>
      <c r="I27" s="970">
        <v>3</v>
      </c>
      <c r="J27" s="970"/>
      <c r="K27" s="970"/>
      <c r="L27" s="970"/>
      <c r="M27" s="970"/>
      <c r="N27" s="970"/>
    </row>
    <row r="28" spans="1:14" ht="15" customHeight="1">
      <c r="A28" s="1335"/>
      <c r="B28" s="1336" t="s">
        <v>423</v>
      </c>
      <c r="C28" s="1268" t="s">
        <v>419</v>
      </c>
      <c r="D28" s="970">
        <v>4</v>
      </c>
      <c r="E28" s="970">
        <v>4</v>
      </c>
      <c r="F28" s="970">
        <v>5</v>
      </c>
      <c r="G28" s="970">
        <v>5</v>
      </c>
      <c r="H28" s="970" t="s">
        <v>281</v>
      </c>
      <c r="I28" s="970">
        <v>6</v>
      </c>
      <c r="J28" s="970">
        <v>6</v>
      </c>
      <c r="K28" s="970">
        <v>7</v>
      </c>
      <c r="L28" s="970">
        <v>7</v>
      </c>
      <c r="M28" s="970">
        <v>6</v>
      </c>
      <c r="N28" s="970">
        <v>6</v>
      </c>
    </row>
    <row r="29" spans="1:14" ht="14.25" customHeight="1">
      <c r="A29" s="1335"/>
      <c r="B29" s="1336"/>
      <c r="C29" s="1268" t="s">
        <v>420</v>
      </c>
      <c r="D29" s="970">
        <v>3</v>
      </c>
      <c r="E29" s="970">
        <v>3</v>
      </c>
      <c r="F29" s="970">
        <v>3</v>
      </c>
      <c r="G29" s="970">
        <v>3</v>
      </c>
      <c r="H29" s="970" t="s">
        <v>281</v>
      </c>
      <c r="I29" s="970">
        <v>4</v>
      </c>
      <c r="J29" s="970">
        <v>3</v>
      </c>
      <c r="K29" s="970">
        <v>3</v>
      </c>
      <c r="L29" s="970">
        <v>3</v>
      </c>
      <c r="M29" s="970">
        <v>3</v>
      </c>
      <c r="N29" s="970">
        <v>3</v>
      </c>
    </row>
    <row r="30" spans="1:14" ht="14.25" customHeight="1">
      <c r="D30" s="1278"/>
      <c r="E30" s="1278"/>
      <c r="F30" s="1278"/>
      <c r="G30" s="1278"/>
      <c r="H30" s="1278"/>
      <c r="I30" s="1278"/>
      <c r="J30" s="1278"/>
      <c r="K30" s="1278"/>
      <c r="L30" s="1278"/>
      <c r="M30" s="1278"/>
      <c r="N30" s="1278"/>
    </row>
    <row r="31" spans="1:14">
      <c r="D31" s="1366" t="s">
        <v>163</v>
      </c>
      <c r="E31" s="1366"/>
      <c r="F31" s="1366"/>
      <c r="G31" s="1366"/>
      <c r="H31" s="1366"/>
      <c r="I31" s="1366"/>
      <c r="J31" s="1366"/>
      <c r="K31" s="1366"/>
      <c r="L31" s="1366"/>
      <c r="M31" s="1366"/>
      <c r="N31" s="1366"/>
    </row>
    <row r="32" spans="1:14" ht="14.25" customHeight="1">
      <c r="D32" s="1278" t="s">
        <v>168</v>
      </c>
      <c r="E32" s="1278" t="s">
        <v>412</v>
      </c>
      <c r="F32" s="1278" t="s">
        <v>169</v>
      </c>
      <c r="G32" s="1278" t="s">
        <v>413</v>
      </c>
      <c r="H32" s="1278" t="s">
        <v>170</v>
      </c>
      <c r="I32" s="1278" t="s">
        <v>414</v>
      </c>
      <c r="J32" s="1278" t="s">
        <v>171</v>
      </c>
      <c r="K32" s="1278" t="s">
        <v>415</v>
      </c>
      <c r="L32" s="1278" t="s">
        <v>172</v>
      </c>
      <c r="M32" s="1278" t="s">
        <v>416</v>
      </c>
      <c r="N32" s="1278" t="s">
        <v>65</v>
      </c>
    </row>
    <row r="33" spans="1:14" ht="14.25" customHeight="1">
      <c r="A33" s="1335" t="s">
        <v>424</v>
      </c>
      <c r="B33" s="1336" t="s">
        <v>418</v>
      </c>
      <c r="C33" s="1268" t="s">
        <v>419</v>
      </c>
      <c r="D33" s="968">
        <v>96</v>
      </c>
      <c r="E33" s="968">
        <v>96</v>
      </c>
      <c r="F33" s="968">
        <v>97</v>
      </c>
      <c r="G33" s="968">
        <v>96</v>
      </c>
      <c r="H33" s="1278" t="s">
        <v>281</v>
      </c>
      <c r="I33" s="968">
        <v>93</v>
      </c>
      <c r="J33" s="1278"/>
      <c r="K33" s="1278"/>
      <c r="L33" s="1278"/>
      <c r="M33" s="1278"/>
      <c r="N33" s="1278"/>
    </row>
    <row r="34" spans="1:14" ht="14.25" customHeight="1">
      <c r="A34" s="1335"/>
      <c r="B34" s="1336"/>
      <c r="C34" s="1268" t="s">
        <v>420</v>
      </c>
      <c r="D34" s="968">
        <v>100</v>
      </c>
      <c r="E34" s="968">
        <v>100</v>
      </c>
      <c r="F34" s="968">
        <v>99</v>
      </c>
      <c r="G34" s="968">
        <v>98</v>
      </c>
      <c r="H34" s="1278" t="s">
        <v>281</v>
      </c>
      <c r="I34" s="968">
        <v>98</v>
      </c>
      <c r="J34" s="1278"/>
      <c r="K34" s="1278"/>
      <c r="L34" s="1278"/>
      <c r="M34" s="1278"/>
      <c r="N34" s="1278"/>
    </row>
    <row r="35" spans="1:14" ht="14.25" customHeight="1">
      <c r="A35" s="1335"/>
      <c r="B35" s="1336" t="s">
        <v>421</v>
      </c>
      <c r="C35" s="1268" t="s">
        <v>419</v>
      </c>
      <c r="D35" s="968"/>
      <c r="E35" s="968"/>
      <c r="F35" s="968"/>
      <c r="G35" s="968"/>
      <c r="H35" s="1278"/>
      <c r="I35" s="968"/>
      <c r="J35" s="1278">
        <v>83</v>
      </c>
      <c r="K35" s="1278">
        <v>88</v>
      </c>
      <c r="L35" s="1278">
        <v>88</v>
      </c>
      <c r="M35" s="1278">
        <v>88</v>
      </c>
      <c r="N35" s="1278">
        <v>87</v>
      </c>
    </row>
    <row r="36" spans="1:14" ht="14.25" customHeight="1">
      <c r="A36" s="1335"/>
      <c r="B36" s="1336"/>
      <c r="C36" s="1268" t="s">
        <v>420</v>
      </c>
      <c r="D36" s="968"/>
      <c r="E36" s="968"/>
      <c r="F36" s="968"/>
      <c r="G36" s="968"/>
      <c r="H36" s="1278"/>
      <c r="I36" s="968"/>
      <c r="J36" s="1278">
        <v>96</v>
      </c>
      <c r="K36" s="1278">
        <v>97</v>
      </c>
      <c r="L36" s="1278">
        <v>95</v>
      </c>
      <c r="M36" s="1278">
        <v>96</v>
      </c>
      <c r="N36" s="1278">
        <v>95</v>
      </c>
    </row>
    <row r="37" spans="1:14" ht="14.25" customHeight="1">
      <c r="A37" s="1335"/>
      <c r="B37" s="1336" t="s">
        <v>422</v>
      </c>
      <c r="C37" s="1268" t="s">
        <v>419</v>
      </c>
      <c r="D37" s="968">
        <v>90</v>
      </c>
      <c r="E37" s="968">
        <v>90</v>
      </c>
      <c r="F37" s="968">
        <v>89</v>
      </c>
      <c r="G37" s="968">
        <v>88</v>
      </c>
      <c r="H37" s="1278" t="s">
        <v>281</v>
      </c>
      <c r="I37" s="968">
        <v>76</v>
      </c>
      <c r="J37" s="1278"/>
      <c r="K37" s="1278"/>
      <c r="L37" s="1278"/>
      <c r="M37" s="1278"/>
      <c r="N37" s="1278"/>
    </row>
    <row r="38" spans="1:14" ht="14.25" customHeight="1">
      <c r="A38" s="1335"/>
      <c r="B38" s="1336"/>
      <c r="C38" s="1268" t="s">
        <v>420</v>
      </c>
      <c r="D38" s="968">
        <v>99</v>
      </c>
      <c r="E38" s="968">
        <v>98</v>
      </c>
      <c r="F38" s="968">
        <v>97</v>
      </c>
      <c r="G38" s="968">
        <v>98</v>
      </c>
      <c r="H38" s="1278" t="s">
        <v>281</v>
      </c>
      <c r="I38" s="968">
        <v>94</v>
      </c>
      <c r="J38" s="1278"/>
      <c r="K38" s="1278"/>
      <c r="L38" s="1278"/>
      <c r="M38" s="1278"/>
      <c r="N38" s="1278"/>
    </row>
    <row r="39" spans="1:14" ht="14.25" customHeight="1">
      <c r="A39" s="1335"/>
      <c r="B39" s="1336" t="s">
        <v>423</v>
      </c>
      <c r="C39" s="1268" t="s">
        <v>419</v>
      </c>
      <c r="D39" s="968">
        <v>89</v>
      </c>
      <c r="E39" s="968">
        <v>89</v>
      </c>
      <c r="F39" s="968">
        <v>86</v>
      </c>
      <c r="G39" s="968">
        <v>85</v>
      </c>
      <c r="H39" s="1278" t="s">
        <v>281</v>
      </c>
      <c r="I39" s="968">
        <v>72</v>
      </c>
      <c r="J39" s="1278">
        <v>69</v>
      </c>
      <c r="K39" s="1278">
        <v>76</v>
      </c>
      <c r="L39" s="1278">
        <v>79</v>
      </c>
      <c r="M39" s="1278">
        <v>79</v>
      </c>
      <c r="N39" s="1278">
        <v>78</v>
      </c>
    </row>
    <row r="40" spans="1:14" ht="14.25" customHeight="1">
      <c r="A40" s="1335"/>
      <c r="B40" s="1336"/>
      <c r="C40" s="1268" t="s">
        <v>420</v>
      </c>
      <c r="D40" s="968">
        <v>97</v>
      </c>
      <c r="E40" s="968">
        <v>96</v>
      </c>
      <c r="F40" s="968">
        <v>96</v>
      </c>
      <c r="G40" s="968">
        <v>96</v>
      </c>
      <c r="H40" s="1278" t="s">
        <v>281</v>
      </c>
      <c r="I40" s="968">
        <v>89</v>
      </c>
      <c r="J40" s="1278">
        <v>90</v>
      </c>
      <c r="K40" s="1278">
        <v>92</v>
      </c>
      <c r="L40" s="1278">
        <v>91</v>
      </c>
      <c r="M40" s="1278">
        <v>90</v>
      </c>
      <c r="N40" s="1278">
        <v>91</v>
      </c>
    </row>
    <row r="41" spans="1:14" ht="14.25" customHeight="1">
      <c r="A41" s="1335"/>
      <c r="B41" s="1285"/>
      <c r="C41" s="1268"/>
      <c r="D41" s="1366" t="s">
        <v>189</v>
      </c>
      <c r="E41" s="1366"/>
      <c r="F41" s="1366"/>
      <c r="G41" s="1366"/>
      <c r="H41" s="1366"/>
      <c r="I41" s="1366"/>
      <c r="J41" s="1366"/>
      <c r="K41" s="1366"/>
      <c r="L41" s="1366"/>
      <c r="M41" s="1366"/>
      <c r="N41" s="1366"/>
    </row>
    <row r="42" spans="1:14" ht="14.25" customHeight="1">
      <c r="A42" s="1335"/>
      <c r="B42" s="1285"/>
      <c r="C42" s="1268"/>
      <c r="D42" s="1278" t="s">
        <v>168</v>
      </c>
      <c r="E42" s="1278" t="s">
        <v>412</v>
      </c>
      <c r="F42" s="1278" t="s">
        <v>169</v>
      </c>
      <c r="G42" s="1278" t="s">
        <v>413</v>
      </c>
      <c r="H42" s="1278" t="s">
        <v>170</v>
      </c>
      <c r="I42" s="1278" t="s">
        <v>414</v>
      </c>
      <c r="J42" s="1278" t="s">
        <v>171</v>
      </c>
      <c r="K42" s="1278" t="s">
        <v>415</v>
      </c>
      <c r="L42" s="1278" t="s">
        <v>172</v>
      </c>
      <c r="M42" s="1278" t="s">
        <v>416</v>
      </c>
      <c r="N42" s="1278" t="s">
        <v>65</v>
      </c>
    </row>
    <row r="43" spans="1:14" ht="14.25" customHeight="1">
      <c r="A43" s="1335"/>
      <c r="B43" s="1336" t="s">
        <v>418</v>
      </c>
      <c r="C43" s="1268" t="s">
        <v>419</v>
      </c>
      <c r="D43" s="970">
        <v>2</v>
      </c>
      <c r="E43" s="970">
        <v>2</v>
      </c>
      <c r="F43" s="970">
        <v>2</v>
      </c>
      <c r="G43" s="970">
        <v>3</v>
      </c>
      <c r="H43" s="970" t="s">
        <v>281</v>
      </c>
      <c r="I43" s="970">
        <v>3</v>
      </c>
      <c r="J43" s="970"/>
      <c r="K43" s="970"/>
      <c r="L43" s="970"/>
      <c r="M43" s="970"/>
      <c r="N43" s="970"/>
    </row>
    <row r="44" spans="1:14" ht="14.25" customHeight="1">
      <c r="A44" s="1335"/>
      <c r="B44" s="1336"/>
      <c r="C44" s="1268" t="s">
        <v>420</v>
      </c>
      <c r="D44" s="970">
        <v>1</v>
      </c>
      <c r="E44" s="970">
        <v>1</v>
      </c>
      <c r="F44" s="970">
        <v>1</v>
      </c>
      <c r="G44" s="970">
        <v>2</v>
      </c>
      <c r="H44" s="970" t="s">
        <v>281</v>
      </c>
      <c r="I44" s="970">
        <v>2</v>
      </c>
      <c r="J44" s="970"/>
      <c r="K44" s="970"/>
      <c r="L44" s="970"/>
      <c r="M44" s="970"/>
      <c r="N44" s="970"/>
    </row>
    <row r="45" spans="1:14" ht="14.25" customHeight="1">
      <c r="A45" s="1335"/>
      <c r="B45" s="1336" t="s">
        <v>421</v>
      </c>
      <c r="C45" s="1268" t="s">
        <v>419</v>
      </c>
      <c r="D45" s="970"/>
      <c r="E45" s="970"/>
      <c r="F45" s="970"/>
      <c r="G45" s="970"/>
      <c r="H45" s="970"/>
      <c r="I45" s="970"/>
      <c r="J45" s="970">
        <v>4</v>
      </c>
      <c r="K45" s="970">
        <v>4</v>
      </c>
      <c r="L45" s="970">
        <v>4</v>
      </c>
      <c r="M45" s="970">
        <v>3</v>
      </c>
      <c r="N45" s="970">
        <v>4</v>
      </c>
    </row>
    <row r="46" spans="1:14" ht="14.25" customHeight="1">
      <c r="A46" s="1335"/>
      <c r="B46" s="1336"/>
      <c r="C46" s="1268" t="s">
        <v>420</v>
      </c>
      <c r="D46" s="970"/>
      <c r="E46" s="970"/>
      <c r="F46" s="970"/>
      <c r="G46" s="970"/>
      <c r="H46" s="970"/>
      <c r="I46" s="970"/>
      <c r="J46" s="970">
        <v>3</v>
      </c>
      <c r="K46" s="970">
        <v>2</v>
      </c>
      <c r="L46" s="970">
        <v>2</v>
      </c>
      <c r="M46" s="970">
        <v>2</v>
      </c>
      <c r="N46" s="970">
        <v>3</v>
      </c>
    </row>
    <row r="47" spans="1:14" ht="14.25" customHeight="1">
      <c r="A47" s="1335"/>
      <c r="B47" s="1336" t="s">
        <v>422</v>
      </c>
      <c r="C47" s="1268" t="s">
        <v>419</v>
      </c>
      <c r="D47" s="970">
        <v>3</v>
      </c>
      <c r="E47" s="970">
        <v>3</v>
      </c>
      <c r="F47" s="970">
        <v>4</v>
      </c>
      <c r="G47" s="970">
        <v>4</v>
      </c>
      <c r="H47" s="970" t="s">
        <v>281</v>
      </c>
      <c r="I47" s="970">
        <v>6</v>
      </c>
      <c r="J47" s="970"/>
      <c r="K47" s="970"/>
      <c r="L47" s="970"/>
      <c r="M47" s="970"/>
      <c r="N47" s="970"/>
    </row>
    <row r="48" spans="1:14" ht="14.25" customHeight="1">
      <c r="A48" s="1335"/>
      <c r="B48" s="1336"/>
      <c r="C48" s="1268" t="s">
        <v>420</v>
      </c>
      <c r="D48" s="970">
        <v>1</v>
      </c>
      <c r="E48" s="970">
        <v>2</v>
      </c>
      <c r="F48" s="970">
        <v>2</v>
      </c>
      <c r="G48" s="970">
        <v>2</v>
      </c>
      <c r="H48" s="970" t="s">
        <v>281</v>
      </c>
      <c r="I48" s="970">
        <v>3</v>
      </c>
      <c r="J48" s="970"/>
      <c r="K48" s="970"/>
      <c r="L48" s="970"/>
      <c r="M48" s="970"/>
      <c r="N48" s="970"/>
    </row>
    <row r="49" spans="1:14" ht="14.25" customHeight="1">
      <c r="A49" s="1335"/>
      <c r="B49" s="1336" t="s">
        <v>423</v>
      </c>
      <c r="C49" s="1268" t="s">
        <v>419</v>
      </c>
      <c r="D49" s="970">
        <v>3</v>
      </c>
      <c r="E49" s="970">
        <v>3</v>
      </c>
      <c r="F49" s="970">
        <v>4</v>
      </c>
      <c r="G49" s="970">
        <v>5</v>
      </c>
      <c r="H49" s="970" t="s">
        <v>281</v>
      </c>
      <c r="I49" s="970">
        <v>6</v>
      </c>
      <c r="J49" s="970">
        <v>7</v>
      </c>
      <c r="K49" s="970">
        <v>8</v>
      </c>
      <c r="L49" s="970">
        <v>7</v>
      </c>
      <c r="M49" s="970">
        <v>6</v>
      </c>
      <c r="N49" s="970">
        <v>6</v>
      </c>
    </row>
    <row r="50" spans="1:14" ht="14.25" customHeight="1">
      <c r="A50" s="1335"/>
      <c r="B50" s="1336"/>
      <c r="C50" s="1268" t="s">
        <v>420</v>
      </c>
      <c r="D50" s="970">
        <v>2</v>
      </c>
      <c r="E50" s="970">
        <v>2</v>
      </c>
      <c r="F50" s="970">
        <v>2</v>
      </c>
      <c r="G50" s="970">
        <v>2</v>
      </c>
      <c r="H50" s="970" t="s">
        <v>281</v>
      </c>
      <c r="I50" s="970">
        <v>5</v>
      </c>
      <c r="J50" s="970">
        <v>5</v>
      </c>
      <c r="K50" s="970">
        <v>4</v>
      </c>
      <c r="L50" s="970">
        <v>5</v>
      </c>
      <c r="M50" s="970">
        <v>4</v>
      </c>
      <c r="N50" s="970">
        <v>4</v>
      </c>
    </row>
    <row r="51" spans="1:14">
      <c r="A51" s="1059"/>
      <c r="B51" s="1260"/>
      <c r="C51" s="1268"/>
      <c r="D51" s="858"/>
      <c r="E51" s="858"/>
      <c r="F51" s="858"/>
      <c r="G51" s="858"/>
      <c r="H51" s="858"/>
      <c r="I51" s="858"/>
      <c r="J51" s="858"/>
      <c r="K51" s="858"/>
      <c r="L51" s="858"/>
      <c r="M51" s="858"/>
      <c r="N51" s="858"/>
    </row>
    <row r="52" spans="1:14">
      <c r="D52" s="1366" t="s">
        <v>163</v>
      </c>
      <c r="E52" s="1366"/>
      <c r="F52" s="1366"/>
      <c r="G52" s="1366"/>
      <c r="H52" s="1366"/>
      <c r="I52" s="1366"/>
      <c r="J52" s="1366"/>
      <c r="K52" s="1366"/>
      <c r="L52" s="1366"/>
      <c r="M52" s="1366"/>
      <c r="N52" s="1366"/>
    </row>
    <row r="53" spans="1:14">
      <c r="D53" s="1278" t="s">
        <v>168</v>
      </c>
      <c r="E53" s="1278" t="s">
        <v>412</v>
      </c>
      <c r="F53" s="1278" t="s">
        <v>169</v>
      </c>
      <c r="G53" s="1278" t="s">
        <v>413</v>
      </c>
      <c r="H53" s="1278" t="s">
        <v>170</v>
      </c>
      <c r="I53" s="1278" t="s">
        <v>414</v>
      </c>
      <c r="J53" s="1278" t="s">
        <v>171</v>
      </c>
      <c r="K53" s="1278" t="s">
        <v>415</v>
      </c>
      <c r="L53" s="1278" t="s">
        <v>172</v>
      </c>
      <c r="M53" s="1278" t="s">
        <v>416</v>
      </c>
      <c r="N53" s="1278" t="s">
        <v>65</v>
      </c>
    </row>
    <row r="54" spans="1:14" ht="14.25" customHeight="1">
      <c r="A54" s="1335" t="s">
        <v>425</v>
      </c>
      <c r="B54" s="1336" t="s">
        <v>418</v>
      </c>
      <c r="C54" s="1268" t="s">
        <v>419</v>
      </c>
      <c r="D54" s="968" t="s">
        <v>281</v>
      </c>
      <c r="E54" s="968">
        <v>90</v>
      </c>
      <c r="F54" s="968">
        <v>89</v>
      </c>
      <c r="G54" s="968">
        <v>88</v>
      </c>
      <c r="H54" s="1278" t="s">
        <v>281</v>
      </c>
      <c r="I54" s="968">
        <v>100</v>
      </c>
      <c r="J54" s="1278"/>
      <c r="K54" s="1278"/>
      <c r="L54" s="1278"/>
      <c r="M54" s="1278"/>
      <c r="N54" s="1278"/>
    </row>
    <row r="55" spans="1:14" ht="14.25" customHeight="1">
      <c r="A55" s="1335"/>
      <c r="B55" s="1336"/>
      <c r="C55" s="1268" t="s">
        <v>420</v>
      </c>
      <c r="D55" s="968" t="s">
        <v>281</v>
      </c>
      <c r="E55" s="968">
        <v>90</v>
      </c>
      <c r="F55" s="968">
        <v>87</v>
      </c>
      <c r="G55" s="968">
        <v>86</v>
      </c>
      <c r="H55" s="1278" t="s">
        <v>281</v>
      </c>
      <c r="I55" s="968">
        <v>99</v>
      </c>
      <c r="J55" s="1278"/>
      <c r="K55" s="1278"/>
      <c r="L55" s="1278"/>
      <c r="M55" s="1278"/>
      <c r="N55" s="1278"/>
    </row>
    <row r="56" spans="1:14" ht="14.25" customHeight="1">
      <c r="A56" s="1335"/>
      <c r="B56" s="1336" t="s">
        <v>421</v>
      </c>
      <c r="C56" s="1268" t="s">
        <v>419</v>
      </c>
      <c r="D56" s="968"/>
      <c r="E56" s="968"/>
      <c r="F56" s="968"/>
      <c r="G56" s="968"/>
      <c r="H56" s="1278"/>
      <c r="I56" s="968"/>
      <c r="J56" s="1278">
        <v>97</v>
      </c>
      <c r="K56" s="1278">
        <v>98</v>
      </c>
      <c r="L56" s="1278">
        <v>96</v>
      </c>
      <c r="M56" s="1278">
        <v>96</v>
      </c>
      <c r="N56" s="1278">
        <v>97</v>
      </c>
    </row>
    <row r="57" spans="1:14" ht="14.25" customHeight="1">
      <c r="A57" s="1335"/>
      <c r="B57" s="1336"/>
      <c r="C57" s="1268" t="s">
        <v>420</v>
      </c>
      <c r="D57" s="968"/>
      <c r="E57" s="968"/>
      <c r="F57" s="968"/>
      <c r="G57" s="968"/>
      <c r="H57" s="1278"/>
      <c r="I57" s="968"/>
      <c r="J57" s="1278">
        <v>99</v>
      </c>
      <c r="K57" s="1278">
        <v>99</v>
      </c>
      <c r="L57" s="1278">
        <v>100</v>
      </c>
      <c r="M57" s="1278">
        <v>100</v>
      </c>
      <c r="N57" s="1278">
        <v>99</v>
      </c>
    </row>
    <row r="58" spans="1:14" ht="14.25" customHeight="1">
      <c r="A58" s="1335"/>
      <c r="B58" s="1336" t="s">
        <v>422</v>
      </c>
      <c r="C58" s="1268" t="s">
        <v>419</v>
      </c>
      <c r="D58" s="968" t="s">
        <v>281</v>
      </c>
      <c r="E58" s="968">
        <v>78</v>
      </c>
      <c r="F58" s="968">
        <v>80</v>
      </c>
      <c r="G58" s="968">
        <v>80</v>
      </c>
      <c r="H58" s="1278" t="s">
        <v>281</v>
      </c>
      <c r="I58" s="968">
        <v>96</v>
      </c>
      <c r="J58" s="1278"/>
      <c r="K58" s="1278"/>
      <c r="L58" s="1278"/>
      <c r="M58" s="1278"/>
      <c r="N58" s="1278"/>
    </row>
    <row r="59" spans="1:14" ht="14.25" customHeight="1">
      <c r="A59" s="1335"/>
      <c r="B59" s="1336"/>
      <c r="C59" s="1268" t="s">
        <v>420</v>
      </c>
      <c r="D59" s="968" t="s">
        <v>281</v>
      </c>
      <c r="E59" s="968">
        <v>87</v>
      </c>
      <c r="F59" s="968">
        <v>87</v>
      </c>
      <c r="G59" s="968">
        <v>90</v>
      </c>
      <c r="H59" s="1278" t="s">
        <v>281</v>
      </c>
      <c r="I59" s="968">
        <v>99</v>
      </c>
      <c r="J59" s="1278"/>
      <c r="K59" s="1278"/>
      <c r="L59" s="1278"/>
      <c r="M59" s="1278"/>
      <c r="N59" s="1278"/>
    </row>
    <row r="60" spans="1:14" ht="14.25" customHeight="1">
      <c r="A60" s="1335"/>
      <c r="B60" s="1336" t="s">
        <v>423</v>
      </c>
      <c r="C60" s="1268" t="s">
        <v>419</v>
      </c>
      <c r="D60" s="968" t="s">
        <v>281</v>
      </c>
      <c r="E60" s="968">
        <v>76</v>
      </c>
      <c r="F60" s="968">
        <v>79</v>
      </c>
      <c r="G60" s="968">
        <v>79</v>
      </c>
      <c r="H60" s="1278" t="s">
        <v>281</v>
      </c>
      <c r="I60" s="968">
        <v>97</v>
      </c>
      <c r="J60" s="1278">
        <v>94</v>
      </c>
      <c r="K60" s="1278">
        <v>91</v>
      </c>
      <c r="L60" s="1278">
        <v>91</v>
      </c>
      <c r="M60" s="1278">
        <v>92</v>
      </c>
      <c r="N60" s="1278">
        <v>90</v>
      </c>
    </row>
    <row r="61" spans="1:14" ht="14.25" customHeight="1">
      <c r="A61" s="1335"/>
      <c r="B61" s="1336"/>
      <c r="C61" s="1268" t="s">
        <v>420</v>
      </c>
      <c r="D61" s="968" t="s">
        <v>281</v>
      </c>
      <c r="E61" s="968">
        <v>82</v>
      </c>
      <c r="F61" s="968">
        <v>86</v>
      </c>
      <c r="G61" s="968">
        <v>87</v>
      </c>
      <c r="H61" s="1278" t="s">
        <v>281</v>
      </c>
      <c r="I61" s="968">
        <v>99</v>
      </c>
      <c r="J61" s="1278">
        <v>99</v>
      </c>
      <c r="K61" s="1278">
        <v>99</v>
      </c>
      <c r="L61" s="1278">
        <v>99</v>
      </c>
      <c r="M61" s="1278">
        <v>99</v>
      </c>
      <c r="N61" s="1278">
        <v>98</v>
      </c>
    </row>
    <row r="62" spans="1:14">
      <c r="A62" s="1335"/>
      <c r="B62" s="1285"/>
      <c r="C62" s="1268"/>
      <c r="D62" s="1366" t="s">
        <v>189</v>
      </c>
      <c r="E62" s="1366"/>
      <c r="F62" s="1366"/>
      <c r="G62" s="1366"/>
      <c r="H62" s="1366"/>
      <c r="I62" s="1366"/>
      <c r="J62" s="1366"/>
      <c r="K62" s="1366"/>
      <c r="L62" s="1366"/>
      <c r="M62" s="1366"/>
      <c r="N62" s="1366"/>
    </row>
    <row r="63" spans="1:14">
      <c r="A63" s="1335"/>
      <c r="B63" s="1285"/>
      <c r="C63" s="1268"/>
      <c r="D63" s="1278" t="s">
        <v>168</v>
      </c>
      <c r="E63" s="1278" t="s">
        <v>412</v>
      </c>
      <c r="F63" s="1278" t="s">
        <v>169</v>
      </c>
      <c r="G63" s="1278" t="s">
        <v>413</v>
      </c>
      <c r="H63" s="1278" t="s">
        <v>170</v>
      </c>
      <c r="I63" s="1278" t="s">
        <v>414</v>
      </c>
      <c r="J63" s="1278" t="s">
        <v>171</v>
      </c>
      <c r="K63" s="1278" t="s">
        <v>415</v>
      </c>
      <c r="L63" s="1278" t="s">
        <v>172</v>
      </c>
      <c r="M63" s="1278" t="s">
        <v>416</v>
      </c>
      <c r="N63" s="1278" t="s">
        <v>65</v>
      </c>
    </row>
    <row r="64" spans="1:14" ht="14.25" customHeight="1">
      <c r="A64" s="1335"/>
      <c r="B64" s="1336" t="s">
        <v>418</v>
      </c>
      <c r="C64" s="1268" t="s">
        <v>419</v>
      </c>
      <c r="D64" s="970" t="s">
        <v>281</v>
      </c>
      <c r="E64" s="970">
        <v>3</v>
      </c>
      <c r="F64" s="970">
        <v>4</v>
      </c>
      <c r="G64" s="970">
        <v>4</v>
      </c>
      <c r="H64" s="970" t="s">
        <v>281</v>
      </c>
      <c r="I64" s="970">
        <v>1</v>
      </c>
      <c r="J64" s="970"/>
      <c r="K64" s="970"/>
      <c r="L64" s="970"/>
      <c r="M64" s="970"/>
      <c r="N64" s="970"/>
    </row>
    <row r="65" spans="1:14" ht="14.25" customHeight="1">
      <c r="A65" s="1335"/>
      <c r="B65" s="1336"/>
      <c r="C65" s="1268" t="s">
        <v>420</v>
      </c>
      <c r="D65" s="970" t="s">
        <v>281</v>
      </c>
      <c r="E65" s="970">
        <v>4</v>
      </c>
      <c r="F65" s="970">
        <v>5</v>
      </c>
      <c r="G65" s="970">
        <v>5</v>
      </c>
      <c r="H65" s="970" t="s">
        <v>281</v>
      </c>
      <c r="I65" s="970">
        <v>2</v>
      </c>
      <c r="J65" s="970"/>
      <c r="K65" s="970"/>
      <c r="L65" s="970"/>
      <c r="M65" s="970"/>
      <c r="N65" s="970"/>
    </row>
    <row r="66" spans="1:14" ht="14.25" customHeight="1">
      <c r="A66" s="1335"/>
      <c r="B66" s="1336" t="s">
        <v>421</v>
      </c>
      <c r="C66" s="1268" t="s">
        <v>419</v>
      </c>
      <c r="D66" s="970"/>
      <c r="E66" s="970"/>
      <c r="F66" s="970"/>
      <c r="G66" s="970"/>
      <c r="H66" s="970"/>
      <c r="I66" s="970"/>
      <c r="J66" s="970">
        <v>3</v>
      </c>
      <c r="K66" s="970">
        <v>2</v>
      </c>
      <c r="L66" s="970">
        <v>2</v>
      </c>
      <c r="M66" s="970">
        <v>2</v>
      </c>
      <c r="N66" s="970">
        <v>2</v>
      </c>
    </row>
    <row r="67" spans="1:14" ht="14.25" customHeight="1">
      <c r="A67" s="1335"/>
      <c r="B67" s="1336"/>
      <c r="C67" s="1268" t="s">
        <v>420</v>
      </c>
      <c r="D67" s="970"/>
      <c r="E67" s="970"/>
      <c r="F67" s="970"/>
      <c r="G67" s="970"/>
      <c r="H67" s="970"/>
      <c r="I67" s="970"/>
      <c r="J67" s="970">
        <v>1</v>
      </c>
      <c r="K67" s="970">
        <v>1</v>
      </c>
      <c r="L67" s="970">
        <v>1</v>
      </c>
      <c r="M67" s="970">
        <v>1</v>
      </c>
      <c r="N67" s="970">
        <v>1</v>
      </c>
    </row>
    <row r="68" spans="1:14" ht="14.25" customHeight="1">
      <c r="A68" s="1335"/>
      <c r="B68" s="1336" t="s">
        <v>422</v>
      </c>
      <c r="C68" s="1268" t="s">
        <v>419</v>
      </c>
      <c r="D68" s="970" t="s">
        <v>281</v>
      </c>
      <c r="E68" s="970">
        <v>5</v>
      </c>
      <c r="F68" s="970">
        <v>6</v>
      </c>
      <c r="G68" s="970">
        <v>6</v>
      </c>
      <c r="H68" s="970" t="s">
        <v>281</v>
      </c>
      <c r="I68" s="970">
        <v>3</v>
      </c>
      <c r="J68" s="970"/>
      <c r="K68" s="970"/>
      <c r="L68" s="970"/>
      <c r="M68" s="970"/>
      <c r="N68" s="970"/>
    </row>
    <row r="69" spans="1:14" ht="14.25" customHeight="1">
      <c r="A69" s="1335"/>
      <c r="B69" s="1336"/>
      <c r="C69" s="1268" t="s">
        <v>420</v>
      </c>
      <c r="D69" s="970" t="s">
        <v>281</v>
      </c>
      <c r="E69" s="970">
        <v>4</v>
      </c>
      <c r="F69" s="970">
        <v>4</v>
      </c>
      <c r="G69" s="970">
        <v>4</v>
      </c>
      <c r="H69" s="970" t="s">
        <v>281</v>
      </c>
      <c r="I69" s="970">
        <v>1</v>
      </c>
      <c r="J69" s="970"/>
      <c r="K69" s="970"/>
      <c r="L69" s="970"/>
      <c r="M69" s="970"/>
      <c r="N69" s="970"/>
    </row>
    <row r="70" spans="1:14" ht="14.25" customHeight="1">
      <c r="A70" s="1335"/>
      <c r="B70" s="1336" t="s">
        <v>423</v>
      </c>
      <c r="C70" s="1268" t="s">
        <v>419</v>
      </c>
      <c r="D70" s="970" t="s">
        <v>281</v>
      </c>
      <c r="E70" s="970">
        <v>5</v>
      </c>
      <c r="F70" s="970">
        <v>5</v>
      </c>
      <c r="G70" s="970">
        <v>5</v>
      </c>
      <c r="H70" s="970" t="s">
        <v>281</v>
      </c>
      <c r="I70" s="970">
        <v>3</v>
      </c>
      <c r="J70" s="970">
        <v>5</v>
      </c>
      <c r="K70" s="970">
        <v>5</v>
      </c>
      <c r="L70" s="970">
        <v>4</v>
      </c>
      <c r="M70" s="970">
        <v>4</v>
      </c>
      <c r="N70" s="970">
        <v>4</v>
      </c>
    </row>
    <row r="71" spans="1:14" ht="14.25" customHeight="1">
      <c r="A71" s="1335"/>
      <c r="B71" s="1336"/>
      <c r="C71" s="1268" t="s">
        <v>420</v>
      </c>
      <c r="D71" s="970" t="s">
        <v>281</v>
      </c>
      <c r="E71" s="970">
        <v>4</v>
      </c>
      <c r="F71" s="970">
        <v>4</v>
      </c>
      <c r="G71" s="970">
        <v>5</v>
      </c>
      <c r="H71" s="970" t="s">
        <v>281</v>
      </c>
      <c r="I71" s="970">
        <v>2</v>
      </c>
      <c r="J71" s="970">
        <v>1</v>
      </c>
      <c r="K71" s="970">
        <v>1</v>
      </c>
      <c r="L71" s="970">
        <v>1</v>
      </c>
      <c r="M71" s="970">
        <v>1</v>
      </c>
      <c r="N71" s="970">
        <v>1</v>
      </c>
    </row>
    <row r="74" spans="1:14">
      <c r="D74" s="119"/>
      <c r="E74" s="119"/>
      <c r="F74" s="119"/>
      <c r="G74" s="119"/>
      <c r="H74" s="119"/>
      <c r="I74" s="119"/>
      <c r="J74" s="119"/>
      <c r="K74" s="119"/>
      <c r="L74" s="119"/>
      <c r="M74" s="119"/>
      <c r="N74" s="119"/>
    </row>
    <row r="75" spans="1:14">
      <c r="D75" s="119"/>
      <c r="E75" s="119"/>
      <c r="F75" s="119"/>
      <c r="G75" s="119"/>
      <c r="H75" s="119"/>
      <c r="I75" s="119"/>
      <c r="J75" s="119"/>
      <c r="K75" s="119"/>
      <c r="L75" s="119"/>
      <c r="M75" s="119"/>
      <c r="N75" s="119"/>
    </row>
    <row r="76" spans="1:14">
      <c r="D76" s="119"/>
      <c r="E76" s="119"/>
      <c r="F76" s="119"/>
      <c r="G76" s="119"/>
      <c r="H76" s="119"/>
      <c r="I76" s="119"/>
      <c r="J76" s="119"/>
      <c r="K76" s="119"/>
      <c r="L76" s="119"/>
      <c r="M76" s="119"/>
      <c r="N76" s="119"/>
    </row>
    <row r="77" spans="1:14">
      <c r="D77" s="119"/>
      <c r="E77" s="119"/>
      <c r="F77" s="119"/>
      <c r="G77" s="119"/>
      <c r="H77" s="119"/>
      <c r="I77" s="119"/>
      <c r="J77" s="119"/>
      <c r="K77" s="119"/>
      <c r="L77" s="119"/>
      <c r="M77" s="119"/>
      <c r="N77" s="119"/>
    </row>
    <row r="78" spans="1:14">
      <c r="D78" s="119"/>
      <c r="E78" s="119"/>
      <c r="F78" s="119"/>
      <c r="G78" s="119"/>
      <c r="H78" s="119"/>
      <c r="I78" s="119"/>
      <c r="J78" s="119"/>
      <c r="K78" s="119"/>
      <c r="L78" s="119"/>
      <c r="M78" s="119"/>
      <c r="N78" s="119"/>
    </row>
    <row r="79" spans="1:14">
      <c r="D79" s="119"/>
      <c r="E79" s="119"/>
      <c r="F79" s="119"/>
      <c r="G79" s="119"/>
      <c r="H79" s="119"/>
      <c r="I79" s="119"/>
      <c r="J79" s="119"/>
      <c r="K79" s="119"/>
      <c r="L79" s="119"/>
      <c r="M79" s="119"/>
      <c r="N79" s="119"/>
    </row>
    <row r="80" spans="1:14">
      <c r="D80" s="119"/>
      <c r="E80" s="119"/>
      <c r="F80" s="119"/>
      <c r="G80" s="119"/>
      <c r="H80" s="119"/>
      <c r="I80" s="119"/>
      <c r="J80" s="119"/>
      <c r="K80" s="119"/>
      <c r="L80" s="119"/>
      <c r="M80" s="119"/>
      <c r="N80" s="119"/>
    </row>
    <row r="81" s="119" customFormat="1"/>
    <row r="82" s="119" customFormat="1"/>
    <row r="83" s="119" customFormat="1"/>
  </sheetData>
  <mergeCells count="33">
    <mergeCell ref="D10:N10"/>
    <mergeCell ref="A12:A29"/>
    <mergeCell ref="B12:B13"/>
    <mergeCell ref="B14:B15"/>
    <mergeCell ref="B16:B17"/>
    <mergeCell ref="B18:B19"/>
    <mergeCell ref="D20:N20"/>
    <mergeCell ref="B22:B23"/>
    <mergeCell ref="B24:B25"/>
    <mergeCell ref="B26:B27"/>
    <mergeCell ref="B28:B29"/>
    <mergeCell ref="D31:N31"/>
    <mergeCell ref="A33:A50"/>
    <mergeCell ref="B33:B34"/>
    <mergeCell ref="B35:B36"/>
    <mergeCell ref="B37:B38"/>
    <mergeCell ref="B39:B40"/>
    <mergeCell ref="D41:N41"/>
    <mergeCell ref="B43:B44"/>
    <mergeCell ref="B45:B46"/>
    <mergeCell ref="B47:B48"/>
    <mergeCell ref="B49:B50"/>
    <mergeCell ref="D52:N52"/>
    <mergeCell ref="A54:A71"/>
    <mergeCell ref="B54:B55"/>
    <mergeCell ref="B56:B57"/>
    <mergeCell ref="B58:B59"/>
    <mergeCell ref="B60:B61"/>
    <mergeCell ref="D62:N62"/>
    <mergeCell ref="B64:B65"/>
    <mergeCell ref="B66:B67"/>
    <mergeCell ref="B68:B69"/>
    <mergeCell ref="B70:B71"/>
  </mergeCells>
  <hyperlinks>
    <hyperlink ref="A1" location="Innehållsförteckning!A1" display="Tillbaka till innehåll" xr:uid="{DAEE3A32-BD0D-47DD-80A5-E074A6E0DB11}"/>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5"/>
  </sheetPr>
  <dimension ref="A1:F10"/>
  <sheetViews>
    <sheetView zoomScale="90" zoomScaleNormal="90" workbookViewId="0">
      <pane ySplit="1" topLeftCell="A2" activePane="bottomLeft" state="frozen"/>
      <selection pane="bottomLeft" activeCell="G22" sqref="G22"/>
      <selection activeCell="C22" sqref="C22"/>
    </sheetView>
  </sheetViews>
  <sheetFormatPr defaultColWidth="8.875" defaultRowHeight="13.9"/>
  <cols>
    <col min="1" max="1" width="20.875" style="13" customWidth="1"/>
    <col min="2" max="2" width="20" style="13" customWidth="1"/>
    <col min="3" max="4" width="8.875" style="13" customWidth="1"/>
    <col min="5" max="5" width="8.875" style="13"/>
    <col min="6" max="6" width="17.5" style="13" customWidth="1"/>
    <col min="7" max="8" width="8.875" style="13"/>
    <col min="9" max="9" width="6.875" style="13" customWidth="1"/>
    <col min="10" max="16384" width="8.875" style="13"/>
  </cols>
  <sheetData>
    <row r="1" spans="1:6">
      <c r="A1" s="1117" t="s">
        <v>156</v>
      </c>
      <c r="B1" s="222" t="s">
        <v>432</v>
      </c>
    </row>
    <row r="2" spans="1:6" ht="14.45">
      <c r="A2" s="13" t="s">
        <v>433</v>
      </c>
    </row>
    <row r="3" spans="1:6">
      <c r="A3" s="220"/>
    </row>
    <row r="4" spans="1:6" ht="14.25" customHeight="1">
      <c r="A4" s="1391" t="s">
        <v>434</v>
      </c>
      <c r="B4" s="1391"/>
      <c r="C4" s="1391"/>
      <c r="D4" s="1391"/>
      <c r="E4" s="1391"/>
    </row>
    <row r="5" spans="1:6">
      <c r="A5" s="1391"/>
      <c r="B5" s="1391"/>
      <c r="C5" s="1391"/>
      <c r="D5" s="1391"/>
      <c r="E5" s="1391"/>
    </row>
    <row r="6" spans="1:6" ht="14.45" thickBot="1">
      <c r="A6" s="220"/>
    </row>
    <row r="7" spans="1:6" ht="27.6">
      <c r="A7" s="1051"/>
      <c r="B7" s="1052" t="s">
        <v>163</v>
      </c>
      <c r="C7" s="1389" t="s">
        <v>435</v>
      </c>
      <c r="D7" s="1390"/>
    </row>
    <row r="8" spans="1:6">
      <c r="A8" s="1053" t="s">
        <v>187</v>
      </c>
      <c r="B8" s="985">
        <v>40.5</v>
      </c>
      <c r="C8" s="1054">
        <v>1.6000000000000014</v>
      </c>
      <c r="D8" s="1055">
        <v>1.7000000000000028</v>
      </c>
      <c r="E8" s="361"/>
      <c r="F8" s="361"/>
    </row>
    <row r="9" spans="1:6">
      <c r="A9" s="1053" t="s">
        <v>188</v>
      </c>
      <c r="B9" s="985">
        <v>57.6</v>
      </c>
      <c r="C9" s="1054">
        <v>2.1000000000000014</v>
      </c>
      <c r="D9" s="1055">
        <v>2</v>
      </c>
      <c r="E9" s="361"/>
      <c r="F9" s="361"/>
    </row>
    <row r="10" spans="1:6" ht="14.45" thickBot="1">
      <c r="A10" s="1120" t="s">
        <v>436</v>
      </c>
      <c r="B10" s="1056">
        <v>31.6</v>
      </c>
      <c r="C10" s="1057">
        <v>11.700000000000003</v>
      </c>
      <c r="D10" s="1058">
        <v>11.600000000000001</v>
      </c>
      <c r="E10" s="361"/>
      <c r="F10" s="361"/>
    </row>
  </sheetData>
  <mergeCells count="2">
    <mergeCell ref="C7:D7"/>
    <mergeCell ref="A4:E5"/>
  </mergeCells>
  <hyperlinks>
    <hyperlink ref="A1" location="Innehållsförteckning!A1" display="Tillbaka till innehåll" xr:uid="{00000000-0004-0000-0900-000000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5"/>
  </sheetPr>
  <dimension ref="A1:H45"/>
  <sheetViews>
    <sheetView zoomScale="90" zoomScaleNormal="90" workbookViewId="0">
      <pane ySplit="1" topLeftCell="A2" activePane="bottomLeft" state="frozen"/>
      <selection pane="bottomLeft" activeCell="O44" sqref="O44:O45"/>
      <selection activeCell="C22" sqref="C22"/>
    </sheetView>
  </sheetViews>
  <sheetFormatPr defaultColWidth="8.875" defaultRowHeight="13.9"/>
  <cols>
    <col min="1" max="1" width="27.125" style="4" customWidth="1"/>
    <col min="2" max="7" width="10.875" style="11" customWidth="1"/>
    <col min="8" max="8" width="6.125" style="4" customWidth="1"/>
    <col min="9" max="9" width="13.875" style="4" customWidth="1"/>
    <col min="10" max="10" width="12.125" style="4" customWidth="1"/>
    <col min="11" max="16384" width="8.875" style="4"/>
  </cols>
  <sheetData>
    <row r="1" spans="1:8">
      <c r="A1" s="1117" t="s">
        <v>156</v>
      </c>
      <c r="B1" s="1298" t="s">
        <v>437</v>
      </c>
    </row>
    <row r="2" spans="1:8">
      <c r="A2" s="13" t="s">
        <v>438</v>
      </c>
      <c r="C2" s="1041"/>
    </row>
    <row r="4" spans="1:8">
      <c r="A4" s="1392" t="s">
        <v>434</v>
      </c>
      <c r="B4" s="1392"/>
      <c r="C4" s="1392"/>
      <c r="H4" s="226"/>
    </row>
    <row r="5" spans="1:8">
      <c r="A5" s="1392"/>
      <c r="B5" s="1392"/>
      <c r="C5" s="1392"/>
    </row>
    <row r="6" spans="1:8">
      <c r="A6" s="1392"/>
      <c r="B6" s="1392"/>
      <c r="C6" s="1392"/>
    </row>
    <row r="7" spans="1:8" ht="14.45" thickBot="1"/>
    <row r="8" spans="1:8" ht="15" customHeight="1">
      <c r="A8" s="702"/>
      <c r="B8" s="1384" t="s">
        <v>163</v>
      </c>
      <c r="C8" s="1384"/>
      <c r="D8" s="1384"/>
      <c r="E8" s="1384"/>
      <c r="F8" s="1384"/>
      <c r="G8" s="1385"/>
    </row>
    <row r="9" spans="1:8">
      <c r="A9" s="700"/>
      <c r="B9" s="1393" t="s">
        <v>187</v>
      </c>
      <c r="C9" s="1393"/>
      <c r="D9" s="1393" t="s">
        <v>188</v>
      </c>
      <c r="E9" s="1393"/>
      <c r="F9" s="1393" t="s">
        <v>439</v>
      </c>
      <c r="G9" s="1394"/>
    </row>
    <row r="10" spans="1:8">
      <c r="A10" s="1042" t="s">
        <v>440</v>
      </c>
      <c r="B10" s="1395">
        <v>59.9</v>
      </c>
      <c r="C10" s="1395"/>
      <c r="D10" s="1397">
        <v>68.599999999999994</v>
      </c>
      <c r="E10" s="1398"/>
      <c r="F10" s="1395">
        <v>53.9</v>
      </c>
      <c r="G10" s="1396"/>
      <c r="H10" s="324"/>
    </row>
    <row r="11" spans="1:8">
      <c r="A11" s="1042" t="s">
        <v>441</v>
      </c>
      <c r="B11" s="1395">
        <v>57.1</v>
      </c>
      <c r="C11" s="1395"/>
      <c r="D11" s="1397">
        <v>54.4</v>
      </c>
      <c r="E11" s="1398"/>
      <c r="F11" s="1395">
        <v>45.6</v>
      </c>
      <c r="G11" s="1396"/>
      <c r="H11" s="324"/>
    </row>
    <row r="12" spans="1:8">
      <c r="A12" s="1042" t="s">
        <v>442</v>
      </c>
      <c r="B12" s="1395">
        <v>37.6</v>
      </c>
      <c r="C12" s="1395"/>
      <c r="D12" s="1397">
        <v>56.6</v>
      </c>
      <c r="E12" s="1398"/>
      <c r="F12" s="1395">
        <v>23.4</v>
      </c>
      <c r="G12" s="1396"/>
      <c r="H12" s="324"/>
    </row>
    <row r="13" spans="1:8">
      <c r="A13" s="1042" t="s">
        <v>443</v>
      </c>
      <c r="B13" s="1395">
        <v>53.7</v>
      </c>
      <c r="C13" s="1395"/>
      <c r="D13" s="1397">
        <v>70.2</v>
      </c>
      <c r="E13" s="1398"/>
      <c r="F13" s="1395">
        <v>61.5</v>
      </c>
      <c r="G13" s="1396"/>
      <c r="H13" s="324"/>
    </row>
    <row r="14" spans="1:8">
      <c r="A14" s="1042" t="s">
        <v>444</v>
      </c>
      <c r="B14" s="1395">
        <v>36.4</v>
      </c>
      <c r="C14" s="1395"/>
      <c r="D14" s="1397">
        <v>60.8</v>
      </c>
      <c r="E14" s="1398"/>
      <c r="F14" s="1395">
        <v>45.7</v>
      </c>
      <c r="G14" s="1396"/>
      <c r="H14" s="324"/>
    </row>
    <row r="15" spans="1:8">
      <c r="A15" s="1042" t="s">
        <v>445</v>
      </c>
      <c r="B15" s="1395">
        <v>71.8</v>
      </c>
      <c r="C15" s="1395"/>
      <c r="D15" s="1397">
        <v>78.8</v>
      </c>
      <c r="E15" s="1398"/>
      <c r="F15" s="1395">
        <v>70.5</v>
      </c>
      <c r="G15" s="1396"/>
      <c r="H15" s="324"/>
    </row>
    <row r="16" spans="1:8">
      <c r="A16" s="1042" t="s">
        <v>446</v>
      </c>
      <c r="B16" s="1395">
        <v>21.6</v>
      </c>
      <c r="C16" s="1395"/>
      <c r="D16" s="1397">
        <v>39.4</v>
      </c>
      <c r="E16" s="1398"/>
      <c r="F16" s="1395">
        <v>29</v>
      </c>
      <c r="G16" s="1396"/>
      <c r="H16" s="324"/>
    </row>
    <row r="17" spans="1:8">
      <c r="A17" s="1042" t="s">
        <v>447</v>
      </c>
      <c r="B17" s="1395">
        <v>32.5</v>
      </c>
      <c r="C17" s="1395"/>
      <c r="D17" s="1397">
        <v>48.8</v>
      </c>
      <c r="E17" s="1398"/>
      <c r="F17" s="1395">
        <v>39.5</v>
      </c>
      <c r="G17" s="1396"/>
      <c r="H17" s="324"/>
    </row>
    <row r="18" spans="1:8">
      <c r="A18" s="1042" t="s">
        <v>448</v>
      </c>
      <c r="B18" s="1395">
        <v>26.6</v>
      </c>
      <c r="C18" s="1395"/>
      <c r="D18" s="1397">
        <v>44.7</v>
      </c>
      <c r="E18" s="1398"/>
      <c r="F18" s="1395">
        <v>18.8</v>
      </c>
      <c r="G18" s="1396"/>
      <c r="H18" s="324"/>
    </row>
    <row r="19" spans="1:8">
      <c r="A19" s="1042" t="s">
        <v>449</v>
      </c>
      <c r="B19" s="1395">
        <v>15.7</v>
      </c>
      <c r="C19" s="1395"/>
      <c r="D19" s="1397">
        <v>34.1</v>
      </c>
      <c r="E19" s="1398"/>
      <c r="F19" s="1395">
        <v>9.3000000000000007</v>
      </c>
      <c r="G19" s="1396"/>
      <c r="H19" s="324"/>
    </row>
    <row r="20" spans="1:8">
      <c r="A20" s="700"/>
      <c r="B20" s="1359" t="s">
        <v>391</v>
      </c>
      <c r="C20" s="1359"/>
      <c r="D20" s="1359"/>
      <c r="E20" s="1359"/>
      <c r="F20" s="1359"/>
      <c r="G20" s="1360"/>
    </row>
    <row r="21" spans="1:8">
      <c r="A21" s="700"/>
      <c r="B21" s="1393" t="s">
        <v>187</v>
      </c>
      <c r="C21" s="1393"/>
      <c r="D21" s="1393" t="s">
        <v>188</v>
      </c>
      <c r="E21" s="1393"/>
      <c r="F21" s="1393" t="s">
        <v>439</v>
      </c>
      <c r="G21" s="1394"/>
    </row>
    <row r="22" spans="1:8" ht="14.45">
      <c r="A22" s="1042" t="s">
        <v>440</v>
      </c>
      <c r="B22" s="1013">
        <v>1.6000000000000014</v>
      </c>
      <c r="C22" s="1043">
        <v>1.7000000000000028</v>
      </c>
      <c r="D22" s="1044">
        <v>1.8999999999999915</v>
      </c>
      <c r="E22" s="1045">
        <v>2</v>
      </c>
      <c r="F22" s="1013">
        <v>12.199999999999996</v>
      </c>
      <c r="G22" s="1046">
        <v>12.199999999999996</v>
      </c>
    </row>
    <row r="23" spans="1:8" ht="14.45">
      <c r="A23" s="1042" t="s">
        <v>441</v>
      </c>
      <c r="B23" s="1013">
        <v>1.6000000000000014</v>
      </c>
      <c r="C23" s="1043">
        <v>1.6999999999999957</v>
      </c>
      <c r="D23" s="1044">
        <v>2</v>
      </c>
      <c r="E23" s="1045">
        <v>2.1000000000000014</v>
      </c>
      <c r="F23" s="1013">
        <v>12.300000000000004</v>
      </c>
      <c r="G23" s="1046">
        <v>12.299999999999997</v>
      </c>
    </row>
    <row r="24" spans="1:8" ht="14.45">
      <c r="A24" s="1042" t="s">
        <v>442</v>
      </c>
      <c r="B24" s="1013">
        <v>1.6000000000000014</v>
      </c>
      <c r="C24" s="1043">
        <v>1.6999999999999957</v>
      </c>
      <c r="D24" s="1044">
        <v>2</v>
      </c>
      <c r="E24" s="1045">
        <v>2</v>
      </c>
      <c r="F24" s="1013">
        <v>10.999999999999998</v>
      </c>
      <c r="G24" s="1046">
        <v>10.899999999999999</v>
      </c>
    </row>
    <row r="25" spans="1:8" ht="14.45">
      <c r="A25" s="1042" t="s">
        <v>443</v>
      </c>
      <c r="B25" s="1013">
        <v>1.7000000000000028</v>
      </c>
      <c r="C25" s="1043">
        <v>1.6999999999999957</v>
      </c>
      <c r="D25" s="1044">
        <v>1.9000000000000057</v>
      </c>
      <c r="E25" s="1045">
        <v>1.8999999999999915</v>
      </c>
      <c r="F25" s="1013">
        <v>11.899999999999999</v>
      </c>
      <c r="G25" s="1046">
        <v>11.900000000000006</v>
      </c>
    </row>
    <row r="26" spans="1:8" ht="14.45">
      <c r="A26" s="1042" t="s">
        <v>444</v>
      </c>
      <c r="B26" s="1013">
        <v>1.6000000000000014</v>
      </c>
      <c r="C26" s="1043">
        <v>1.6000000000000014</v>
      </c>
      <c r="D26" s="1044">
        <v>2.0999999999999943</v>
      </c>
      <c r="E26" s="1045">
        <v>2</v>
      </c>
      <c r="F26" s="1013">
        <v>12.200000000000003</v>
      </c>
      <c r="G26" s="1046">
        <v>12.199999999999996</v>
      </c>
    </row>
    <row r="27" spans="1:8" ht="14.45">
      <c r="A27" s="1042" t="s">
        <v>445</v>
      </c>
      <c r="B27" s="1013">
        <v>1.5</v>
      </c>
      <c r="C27" s="1043">
        <v>1.6000000000000085</v>
      </c>
      <c r="D27" s="1044">
        <v>1.7000000000000028</v>
      </c>
      <c r="E27" s="1045">
        <v>1.7999999999999972</v>
      </c>
      <c r="F27" s="1013">
        <v>11.399999999999999</v>
      </c>
      <c r="G27" s="1046">
        <v>11.299999999999997</v>
      </c>
    </row>
    <row r="28" spans="1:8" ht="14.45">
      <c r="A28" s="1042" t="s">
        <v>446</v>
      </c>
      <c r="B28" s="1013">
        <v>1.4000000000000021</v>
      </c>
      <c r="C28" s="1043">
        <v>1.3999999999999986</v>
      </c>
      <c r="D28" s="1044">
        <v>2</v>
      </c>
      <c r="E28" s="1045">
        <v>2</v>
      </c>
      <c r="F28" s="1013">
        <v>11.399999999999999</v>
      </c>
      <c r="G28" s="1046">
        <v>11.299999999999997</v>
      </c>
    </row>
    <row r="29" spans="1:8" ht="14.45">
      <c r="A29" s="1042" t="s">
        <v>447</v>
      </c>
      <c r="B29" s="1013">
        <v>1.6000000000000014</v>
      </c>
      <c r="C29" s="1043">
        <v>1.5</v>
      </c>
      <c r="D29" s="1044">
        <v>2</v>
      </c>
      <c r="E29" s="1045">
        <v>2</v>
      </c>
      <c r="F29" s="1013">
        <v>12.399999999999999</v>
      </c>
      <c r="G29" s="1046">
        <v>12.399999999999999</v>
      </c>
    </row>
    <row r="30" spans="1:8" ht="14.45">
      <c r="A30" s="1042" t="s">
        <v>448</v>
      </c>
      <c r="B30" s="1013">
        <v>1.4000000000000021</v>
      </c>
      <c r="C30" s="1043">
        <v>1.5</v>
      </c>
      <c r="D30" s="1044">
        <v>2</v>
      </c>
      <c r="E30" s="1045">
        <v>2</v>
      </c>
      <c r="F30" s="1013">
        <v>10.5</v>
      </c>
      <c r="G30" s="1046">
        <v>10.5</v>
      </c>
    </row>
    <row r="31" spans="1:8" ht="15" thickBot="1">
      <c r="A31" s="1047" t="s">
        <v>449</v>
      </c>
      <c r="B31" s="1048">
        <v>1.1999999999999993</v>
      </c>
      <c r="C31" s="1019">
        <v>1.1999999999999993</v>
      </c>
      <c r="D31" s="1049">
        <v>1.8999999999999986</v>
      </c>
      <c r="E31" s="1050">
        <v>2</v>
      </c>
      <c r="F31" s="1048">
        <v>8</v>
      </c>
      <c r="G31" s="1020">
        <v>8.0999999999999979</v>
      </c>
    </row>
    <row r="32" spans="1:8">
      <c r="B32" s="325"/>
      <c r="C32" s="325"/>
      <c r="D32" s="362"/>
      <c r="E32" s="362"/>
      <c r="F32" s="362"/>
      <c r="G32" s="362"/>
    </row>
    <row r="33" spans="2:7">
      <c r="B33" s="362"/>
      <c r="C33" s="362"/>
      <c r="D33" s="362"/>
      <c r="E33" s="362"/>
      <c r="F33" s="362"/>
      <c r="G33" s="362"/>
    </row>
    <row r="34" spans="2:7">
      <c r="B34" s="362"/>
      <c r="C34" s="362"/>
      <c r="D34" s="362"/>
      <c r="E34" s="362"/>
      <c r="F34" s="362"/>
      <c r="G34" s="362"/>
    </row>
    <row r="35" spans="2:7">
      <c r="B35" s="362"/>
      <c r="C35" s="362"/>
      <c r="D35" s="362"/>
      <c r="E35" s="362"/>
      <c r="F35" s="362"/>
      <c r="G35" s="362"/>
    </row>
    <row r="36" spans="2:7">
      <c r="B36" s="362"/>
      <c r="C36" s="362"/>
      <c r="D36" s="362"/>
      <c r="E36" s="362"/>
      <c r="F36" s="362"/>
      <c r="G36" s="362"/>
    </row>
    <row r="37" spans="2:7">
      <c r="B37" s="362"/>
      <c r="C37" s="362"/>
      <c r="D37" s="362"/>
      <c r="E37" s="362"/>
      <c r="F37" s="362"/>
      <c r="G37" s="362"/>
    </row>
    <row r="38" spans="2:7">
      <c r="B38" s="362"/>
      <c r="C38" s="362"/>
      <c r="D38" s="362"/>
      <c r="E38" s="362"/>
      <c r="F38" s="362"/>
      <c r="G38" s="362"/>
    </row>
    <row r="39" spans="2:7">
      <c r="B39" s="362"/>
      <c r="C39" s="362"/>
      <c r="D39" s="362"/>
      <c r="E39" s="362"/>
      <c r="F39" s="362"/>
      <c r="G39" s="362"/>
    </row>
    <row r="40" spans="2:7">
      <c r="B40" s="362"/>
      <c r="C40" s="362"/>
      <c r="D40" s="362"/>
      <c r="E40" s="362"/>
      <c r="F40" s="362"/>
      <c r="G40" s="362"/>
    </row>
    <row r="41" spans="2:7">
      <c r="B41" s="362"/>
      <c r="C41" s="362"/>
      <c r="D41" s="362"/>
      <c r="E41" s="362"/>
      <c r="F41" s="362"/>
      <c r="G41" s="362"/>
    </row>
    <row r="42" spans="2:7">
      <c r="B42" s="362"/>
      <c r="C42" s="362"/>
      <c r="D42" s="362"/>
      <c r="E42" s="362"/>
      <c r="F42" s="362"/>
      <c r="G42" s="362"/>
    </row>
    <row r="43" spans="2:7">
      <c r="B43" s="325"/>
    </row>
    <row r="44" spans="2:7">
      <c r="B44" s="325"/>
    </row>
    <row r="45" spans="2:7">
      <c r="B45" s="325"/>
    </row>
  </sheetData>
  <mergeCells count="39">
    <mergeCell ref="F14:G14"/>
    <mergeCell ref="F13:G13"/>
    <mergeCell ref="F11:G11"/>
    <mergeCell ref="F10:G10"/>
    <mergeCell ref="B8:G8"/>
    <mergeCell ref="B12:C12"/>
    <mergeCell ref="B11:C11"/>
    <mergeCell ref="B10:C10"/>
    <mergeCell ref="D14:E14"/>
    <mergeCell ref="D13:E13"/>
    <mergeCell ref="D12:E12"/>
    <mergeCell ref="D11:E11"/>
    <mergeCell ref="D10:E10"/>
    <mergeCell ref="F9:G9"/>
    <mergeCell ref="D9:E9"/>
    <mergeCell ref="B9:C9"/>
    <mergeCell ref="D16:E16"/>
    <mergeCell ref="D15:E15"/>
    <mergeCell ref="F19:G19"/>
    <mergeCell ref="F18:G18"/>
    <mergeCell ref="F17:G17"/>
    <mergeCell ref="F16:G16"/>
    <mergeCell ref="F15:G15"/>
    <mergeCell ref="A4:C6"/>
    <mergeCell ref="B20:G20"/>
    <mergeCell ref="F21:G21"/>
    <mergeCell ref="D21:E21"/>
    <mergeCell ref="B21:C21"/>
    <mergeCell ref="F12:G12"/>
    <mergeCell ref="B19:C19"/>
    <mergeCell ref="B18:C18"/>
    <mergeCell ref="B17:C17"/>
    <mergeCell ref="B16:C16"/>
    <mergeCell ref="B15:C15"/>
    <mergeCell ref="B14:C14"/>
    <mergeCell ref="B13:C13"/>
    <mergeCell ref="D19:E19"/>
    <mergeCell ref="D18:E18"/>
    <mergeCell ref="D17:E17"/>
  </mergeCells>
  <hyperlinks>
    <hyperlink ref="A1" location="Innehållsförteckning!A1" display="Tillbaka till innehåll" xr:uid="{00000000-0004-0000-0A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512E-197C-41F4-A121-470C1EDA76AC}">
  <sheetPr>
    <tabColor theme="5" tint="0.79998168889431442"/>
  </sheetPr>
  <dimension ref="A1:H46"/>
  <sheetViews>
    <sheetView zoomScale="90" zoomScaleNormal="90" workbookViewId="0">
      <selection activeCell="L10" sqref="L10"/>
    </sheetView>
  </sheetViews>
  <sheetFormatPr defaultColWidth="8.875" defaultRowHeight="13.9"/>
  <cols>
    <col min="1" max="1" width="24.125" style="119" customWidth="1"/>
    <col min="2" max="7" width="10.875" style="806" customWidth="1"/>
    <col min="8" max="8" width="6.125" style="119" customWidth="1"/>
    <col min="9" max="9" width="13.875" style="119" customWidth="1"/>
    <col min="10" max="10" width="12.125" style="119" customWidth="1"/>
    <col min="11" max="16384" width="8.875" style="119"/>
  </cols>
  <sheetData>
    <row r="1" spans="1:8" s="370" customFormat="1">
      <c r="A1" s="1117" t="s">
        <v>156</v>
      </c>
      <c r="B1" s="379" t="s">
        <v>437</v>
      </c>
      <c r="C1" s="373"/>
      <c r="D1" s="373"/>
      <c r="E1" s="373"/>
      <c r="F1" s="373"/>
      <c r="G1" s="373"/>
    </row>
    <row r="2" spans="1:8" s="370" customFormat="1">
      <c r="A2" s="370" t="s">
        <v>438</v>
      </c>
      <c r="B2" s="373"/>
      <c r="C2" s="1039"/>
      <c r="D2" s="373"/>
      <c r="E2" s="373"/>
      <c r="F2" s="373"/>
      <c r="G2" s="373"/>
    </row>
    <row r="3" spans="1:8" s="370" customFormat="1">
      <c r="B3" s="373"/>
      <c r="C3" s="373"/>
      <c r="D3" s="373"/>
      <c r="E3" s="373"/>
      <c r="F3" s="373"/>
      <c r="G3" s="373"/>
    </row>
    <row r="4" spans="1:8" s="370" customFormat="1">
      <c r="A4" s="1351" t="s">
        <v>434</v>
      </c>
      <c r="B4" s="1351"/>
      <c r="C4" s="1351"/>
      <c r="D4" s="373"/>
      <c r="E4" s="373"/>
      <c r="F4" s="373"/>
      <c r="G4" s="373"/>
      <c r="H4" s="380"/>
    </row>
    <row r="5" spans="1:8" s="370" customFormat="1">
      <c r="A5" s="1351"/>
      <c r="B5" s="1351"/>
      <c r="C5" s="1351"/>
      <c r="D5" s="373"/>
      <c r="E5" s="373"/>
      <c r="F5" s="373"/>
      <c r="G5" s="373"/>
    </row>
    <row r="6" spans="1:8" s="370" customFormat="1">
      <c r="A6" s="1351"/>
      <c r="B6" s="1351"/>
      <c r="C6" s="1351"/>
      <c r="D6" s="373"/>
      <c r="E6" s="373"/>
      <c r="F6" s="373"/>
      <c r="G6" s="373"/>
    </row>
    <row r="8" spans="1:8" ht="15" customHeight="1">
      <c r="B8" s="1366" t="s">
        <v>163</v>
      </c>
      <c r="C8" s="1366"/>
      <c r="D8" s="1366"/>
      <c r="E8" s="1366"/>
      <c r="F8" s="1366"/>
      <c r="G8" s="1366"/>
    </row>
    <row r="9" spans="1:8">
      <c r="B9" s="1400" t="s">
        <v>187</v>
      </c>
      <c r="C9" s="1400"/>
      <c r="D9" s="1400" t="s">
        <v>188</v>
      </c>
      <c r="E9" s="1400"/>
      <c r="F9" s="1400" t="s">
        <v>439</v>
      </c>
      <c r="G9" s="1400"/>
    </row>
    <row r="10" spans="1:8">
      <c r="A10" s="119" t="s">
        <v>440</v>
      </c>
      <c r="B10" s="1399">
        <v>59.9</v>
      </c>
      <c r="C10" s="1399"/>
      <c r="D10" s="1399">
        <v>68.599999999999994</v>
      </c>
      <c r="E10" s="1399"/>
      <c r="F10" s="1399">
        <v>53.9</v>
      </c>
      <c r="G10" s="1399"/>
      <c r="H10" s="377"/>
    </row>
    <row r="11" spans="1:8">
      <c r="A11" s="119" t="s">
        <v>441</v>
      </c>
      <c r="B11" s="1399">
        <v>57.1</v>
      </c>
      <c r="C11" s="1399"/>
      <c r="D11" s="1399">
        <v>54.4</v>
      </c>
      <c r="E11" s="1399"/>
      <c r="F11" s="1399">
        <v>45.6</v>
      </c>
      <c r="G11" s="1399"/>
      <c r="H11" s="377"/>
    </row>
    <row r="12" spans="1:8">
      <c r="A12" s="119" t="s">
        <v>442</v>
      </c>
      <c r="B12" s="1399">
        <v>37.6</v>
      </c>
      <c r="C12" s="1399"/>
      <c r="D12" s="1399">
        <v>56.6</v>
      </c>
      <c r="E12" s="1399"/>
      <c r="F12" s="1399">
        <v>23.4</v>
      </c>
      <c r="G12" s="1399"/>
      <c r="H12" s="377"/>
    </row>
    <row r="13" spans="1:8">
      <c r="A13" s="119" t="s">
        <v>443</v>
      </c>
      <c r="B13" s="1399">
        <v>53.7</v>
      </c>
      <c r="C13" s="1399"/>
      <c r="D13" s="1399">
        <v>70.2</v>
      </c>
      <c r="E13" s="1399"/>
      <c r="F13" s="1399">
        <v>61.5</v>
      </c>
      <c r="G13" s="1399"/>
      <c r="H13" s="377"/>
    </row>
    <row r="14" spans="1:8">
      <c r="A14" s="119" t="s">
        <v>444</v>
      </c>
      <c r="B14" s="1399">
        <v>36.4</v>
      </c>
      <c r="C14" s="1399"/>
      <c r="D14" s="1399">
        <v>60.8</v>
      </c>
      <c r="E14" s="1399"/>
      <c r="F14" s="1399">
        <v>45.7</v>
      </c>
      <c r="G14" s="1399"/>
      <c r="H14" s="377"/>
    </row>
    <row r="15" spans="1:8">
      <c r="A15" s="119" t="s">
        <v>445</v>
      </c>
      <c r="B15" s="1399">
        <v>71.8</v>
      </c>
      <c r="C15" s="1399"/>
      <c r="D15" s="1399">
        <v>78.8</v>
      </c>
      <c r="E15" s="1399"/>
      <c r="F15" s="1399">
        <v>70.5</v>
      </c>
      <c r="G15" s="1399"/>
      <c r="H15" s="377"/>
    </row>
    <row r="16" spans="1:8">
      <c r="A16" s="119" t="s">
        <v>446</v>
      </c>
      <c r="B16" s="1399">
        <v>21.6</v>
      </c>
      <c r="C16" s="1399"/>
      <c r="D16" s="1399">
        <v>39.4</v>
      </c>
      <c r="E16" s="1399"/>
      <c r="F16" s="1399">
        <v>29</v>
      </c>
      <c r="G16" s="1399"/>
      <c r="H16" s="377"/>
    </row>
    <row r="17" spans="1:8">
      <c r="A17" s="119" t="s">
        <v>447</v>
      </c>
      <c r="B17" s="1399">
        <v>32.5</v>
      </c>
      <c r="C17" s="1399"/>
      <c r="D17" s="1399">
        <v>48.8</v>
      </c>
      <c r="E17" s="1399"/>
      <c r="F17" s="1399">
        <v>39.5</v>
      </c>
      <c r="G17" s="1399"/>
      <c r="H17" s="377"/>
    </row>
    <row r="18" spans="1:8">
      <c r="A18" s="119" t="s">
        <v>448</v>
      </c>
      <c r="B18" s="1399">
        <v>26.6</v>
      </c>
      <c r="C18" s="1399"/>
      <c r="D18" s="1399">
        <v>44.7</v>
      </c>
      <c r="E18" s="1399"/>
      <c r="F18" s="1399">
        <v>18.8</v>
      </c>
      <c r="G18" s="1399"/>
      <c r="H18" s="377"/>
    </row>
    <row r="19" spans="1:8">
      <c r="A19" s="119" t="s">
        <v>449</v>
      </c>
      <c r="B19" s="1399">
        <v>15.7</v>
      </c>
      <c r="C19" s="1399"/>
      <c r="D19" s="1399">
        <v>34.1</v>
      </c>
      <c r="E19" s="1399"/>
      <c r="F19" s="1399">
        <v>9.3000000000000007</v>
      </c>
      <c r="G19" s="1399"/>
      <c r="H19" s="377"/>
    </row>
    <row r="20" spans="1:8">
      <c r="B20" s="1366" t="s">
        <v>391</v>
      </c>
      <c r="C20" s="1366"/>
      <c r="D20" s="1366"/>
      <c r="E20" s="1366"/>
      <c r="F20" s="1366"/>
      <c r="G20" s="1366"/>
    </row>
    <row r="21" spans="1:8">
      <c r="B21" s="1400" t="s">
        <v>187</v>
      </c>
      <c r="C21" s="1400"/>
      <c r="D21" s="1400" t="s">
        <v>188</v>
      </c>
      <c r="E21" s="1400"/>
      <c r="F21" s="1400" t="s">
        <v>439</v>
      </c>
      <c r="G21" s="1400"/>
    </row>
    <row r="22" spans="1:8" ht="14.45">
      <c r="B22" s="1040" t="s">
        <v>392</v>
      </c>
      <c r="C22" s="1040" t="s">
        <v>393</v>
      </c>
      <c r="D22" s="1040" t="s">
        <v>392</v>
      </c>
      <c r="E22" s="1040" t="s">
        <v>393</v>
      </c>
      <c r="F22" s="1040" t="s">
        <v>392</v>
      </c>
      <c r="G22" s="1040" t="s">
        <v>393</v>
      </c>
    </row>
    <row r="23" spans="1:8" ht="14.45">
      <c r="A23" s="119" t="s">
        <v>440</v>
      </c>
      <c r="B23" s="1002">
        <v>1.6000000000000014</v>
      </c>
      <c r="C23" s="1003">
        <v>1.7000000000000028</v>
      </c>
      <c r="D23" s="1002">
        <v>1.8999999999999915</v>
      </c>
      <c r="E23" s="1003">
        <v>2</v>
      </c>
      <c r="F23" s="1002">
        <v>12.199999999999996</v>
      </c>
      <c r="G23" s="1003">
        <v>12.199999999999996</v>
      </c>
    </row>
    <row r="24" spans="1:8" ht="14.45">
      <c r="A24" s="119" t="s">
        <v>441</v>
      </c>
      <c r="B24" s="1002">
        <v>1.6000000000000014</v>
      </c>
      <c r="C24" s="1003">
        <v>1.6999999999999957</v>
      </c>
      <c r="D24" s="1002">
        <v>2</v>
      </c>
      <c r="E24" s="1003">
        <v>2.1000000000000014</v>
      </c>
      <c r="F24" s="1002">
        <v>12.300000000000004</v>
      </c>
      <c r="G24" s="1003">
        <v>12.299999999999997</v>
      </c>
    </row>
    <row r="25" spans="1:8" ht="14.45">
      <c r="A25" s="119" t="s">
        <v>442</v>
      </c>
      <c r="B25" s="1002">
        <v>1.6000000000000014</v>
      </c>
      <c r="C25" s="1003">
        <v>1.6999999999999957</v>
      </c>
      <c r="D25" s="1002">
        <v>2</v>
      </c>
      <c r="E25" s="1003">
        <v>2</v>
      </c>
      <c r="F25" s="1002">
        <v>10.999999999999998</v>
      </c>
      <c r="G25" s="1003">
        <v>10.899999999999999</v>
      </c>
    </row>
    <row r="26" spans="1:8" ht="14.45">
      <c r="A26" s="119" t="s">
        <v>443</v>
      </c>
      <c r="B26" s="1002">
        <v>1.7000000000000028</v>
      </c>
      <c r="C26" s="1003">
        <v>1.6999999999999957</v>
      </c>
      <c r="D26" s="1002">
        <v>1.9000000000000057</v>
      </c>
      <c r="E26" s="1003">
        <v>1.8999999999999915</v>
      </c>
      <c r="F26" s="1002">
        <v>11.899999999999999</v>
      </c>
      <c r="G26" s="1003">
        <v>11.900000000000006</v>
      </c>
    </row>
    <row r="27" spans="1:8" ht="14.45">
      <c r="A27" s="119" t="s">
        <v>444</v>
      </c>
      <c r="B27" s="1002">
        <v>1.6000000000000014</v>
      </c>
      <c r="C27" s="1003">
        <v>1.6000000000000014</v>
      </c>
      <c r="D27" s="1002">
        <v>2.0999999999999943</v>
      </c>
      <c r="E27" s="1003">
        <v>2</v>
      </c>
      <c r="F27" s="1002">
        <v>12.200000000000003</v>
      </c>
      <c r="G27" s="1003">
        <v>12.199999999999996</v>
      </c>
    </row>
    <row r="28" spans="1:8" ht="14.45">
      <c r="A28" s="119" t="s">
        <v>445</v>
      </c>
      <c r="B28" s="1002">
        <v>1.5</v>
      </c>
      <c r="C28" s="1003">
        <v>1.6000000000000085</v>
      </c>
      <c r="D28" s="1002">
        <v>1.7000000000000028</v>
      </c>
      <c r="E28" s="1003">
        <v>1.7999999999999972</v>
      </c>
      <c r="F28" s="1002">
        <v>11.399999999999999</v>
      </c>
      <c r="G28" s="1003">
        <v>11.299999999999997</v>
      </c>
    </row>
    <row r="29" spans="1:8" ht="14.45">
      <c r="A29" s="119" t="s">
        <v>446</v>
      </c>
      <c r="B29" s="1002">
        <v>1.4000000000000021</v>
      </c>
      <c r="C29" s="1003">
        <v>1.3999999999999986</v>
      </c>
      <c r="D29" s="1002">
        <v>2</v>
      </c>
      <c r="E29" s="1003">
        <v>2</v>
      </c>
      <c r="F29" s="1002">
        <v>11.399999999999999</v>
      </c>
      <c r="G29" s="1003">
        <v>11.299999999999997</v>
      </c>
    </row>
    <row r="30" spans="1:8" ht="14.45">
      <c r="A30" s="119" t="s">
        <v>447</v>
      </c>
      <c r="B30" s="1002">
        <v>1.6000000000000014</v>
      </c>
      <c r="C30" s="1003">
        <v>1.5</v>
      </c>
      <c r="D30" s="1002">
        <v>2</v>
      </c>
      <c r="E30" s="1003">
        <v>2</v>
      </c>
      <c r="F30" s="1002">
        <v>12.399999999999999</v>
      </c>
      <c r="G30" s="1003">
        <v>12.399999999999999</v>
      </c>
    </row>
    <row r="31" spans="1:8" ht="14.45">
      <c r="A31" s="119" t="s">
        <v>448</v>
      </c>
      <c r="B31" s="1002">
        <v>1.4000000000000021</v>
      </c>
      <c r="C31" s="1003">
        <v>1.5</v>
      </c>
      <c r="D31" s="1002">
        <v>2</v>
      </c>
      <c r="E31" s="1003">
        <v>2</v>
      </c>
      <c r="F31" s="1002">
        <v>10.5</v>
      </c>
      <c r="G31" s="1003">
        <v>10.5</v>
      </c>
    </row>
    <row r="32" spans="1:8" ht="14.45">
      <c r="A32" s="119" t="s">
        <v>449</v>
      </c>
      <c r="B32" s="1002">
        <v>1.1999999999999993</v>
      </c>
      <c r="C32" s="1003">
        <v>1.1999999999999993</v>
      </c>
      <c r="D32" s="1002">
        <v>1.8999999999999986</v>
      </c>
      <c r="E32" s="1003">
        <v>2</v>
      </c>
      <c r="F32" s="1002">
        <v>8</v>
      </c>
      <c r="G32" s="1003">
        <v>8.0999999999999979</v>
      </c>
    </row>
    <row r="33" spans="2:7">
      <c r="B33" s="378"/>
      <c r="C33" s="378"/>
      <c r="D33" s="1277"/>
      <c r="E33" s="1277"/>
      <c r="F33" s="1277"/>
      <c r="G33" s="1277"/>
    </row>
    <row r="34" spans="2:7">
      <c r="B34" s="1277"/>
      <c r="C34" s="1277"/>
      <c r="D34" s="1277"/>
      <c r="E34" s="1277"/>
      <c r="F34" s="1277"/>
      <c r="G34" s="1277"/>
    </row>
    <row r="35" spans="2:7">
      <c r="B35" s="1277"/>
      <c r="C35" s="1277"/>
      <c r="D35" s="1277"/>
      <c r="E35" s="1277"/>
      <c r="F35" s="1277"/>
      <c r="G35" s="1277"/>
    </row>
    <row r="36" spans="2:7">
      <c r="B36" s="1277"/>
      <c r="C36" s="1277"/>
      <c r="D36" s="1277"/>
      <c r="E36" s="1277"/>
      <c r="F36" s="1277"/>
      <c r="G36" s="1277"/>
    </row>
    <row r="37" spans="2:7">
      <c r="B37" s="1277"/>
      <c r="C37" s="1277"/>
      <c r="D37" s="1277"/>
      <c r="E37" s="1277"/>
      <c r="F37" s="1277"/>
      <c r="G37" s="1277"/>
    </row>
    <row r="38" spans="2:7">
      <c r="B38" s="1277"/>
      <c r="C38" s="1277"/>
      <c r="D38" s="1277"/>
      <c r="E38" s="1277"/>
      <c r="F38" s="1277"/>
      <c r="G38" s="1277"/>
    </row>
    <row r="39" spans="2:7">
      <c r="B39" s="1277"/>
      <c r="C39" s="1277"/>
      <c r="D39" s="1277"/>
      <c r="E39" s="1277"/>
      <c r="F39" s="1277"/>
      <c r="G39" s="1277"/>
    </row>
    <row r="40" spans="2:7">
      <c r="B40" s="1277"/>
      <c r="C40" s="1277"/>
      <c r="D40" s="1277"/>
      <c r="E40" s="1277"/>
      <c r="F40" s="1277"/>
      <c r="G40" s="1277"/>
    </row>
    <row r="41" spans="2:7">
      <c r="B41" s="1277"/>
      <c r="C41" s="1277"/>
      <c r="D41" s="1277"/>
      <c r="E41" s="1277"/>
      <c r="F41" s="1277"/>
      <c r="G41" s="1277"/>
    </row>
    <row r="42" spans="2:7">
      <c r="B42" s="1277"/>
      <c r="C42" s="1277"/>
      <c r="D42" s="1277"/>
      <c r="E42" s="1277"/>
      <c r="F42" s="1277"/>
      <c r="G42" s="1277"/>
    </row>
    <row r="43" spans="2:7">
      <c r="B43" s="1277"/>
      <c r="C43" s="1277"/>
      <c r="D43" s="1277"/>
      <c r="E43" s="1277"/>
      <c r="F43" s="1277"/>
      <c r="G43" s="1277"/>
    </row>
    <row r="44" spans="2:7">
      <c r="B44" s="378"/>
      <c r="C44" s="1278"/>
      <c r="D44" s="1278"/>
      <c r="E44" s="1278"/>
      <c r="F44" s="1278"/>
      <c r="G44" s="1278"/>
    </row>
    <row r="45" spans="2:7">
      <c r="B45" s="378"/>
      <c r="C45" s="1278"/>
      <c r="D45" s="1278"/>
      <c r="E45" s="1278"/>
      <c r="F45" s="1278"/>
      <c r="G45" s="1278"/>
    </row>
    <row r="46" spans="2:7">
      <c r="B46" s="378"/>
      <c r="C46" s="1278"/>
      <c r="D46" s="1278"/>
      <c r="E46" s="1278"/>
      <c r="F46" s="1278"/>
      <c r="G46" s="1278"/>
    </row>
  </sheetData>
  <mergeCells count="39">
    <mergeCell ref="B10:C10"/>
    <mergeCell ref="D10:E10"/>
    <mergeCell ref="F10:G10"/>
    <mergeCell ref="A4:C6"/>
    <mergeCell ref="B8:G8"/>
    <mergeCell ref="B9:C9"/>
    <mergeCell ref="D9:E9"/>
    <mergeCell ref="F9:G9"/>
    <mergeCell ref="B11:C11"/>
    <mergeCell ref="D11:E11"/>
    <mergeCell ref="F11:G11"/>
    <mergeCell ref="B12:C12"/>
    <mergeCell ref="D12:E12"/>
    <mergeCell ref="F12:G12"/>
    <mergeCell ref="B13:C13"/>
    <mergeCell ref="D13:E13"/>
    <mergeCell ref="F13:G13"/>
    <mergeCell ref="B14:C14"/>
    <mergeCell ref="D14:E14"/>
    <mergeCell ref="F14:G14"/>
    <mergeCell ref="B15:C15"/>
    <mergeCell ref="D15:E15"/>
    <mergeCell ref="F15:G15"/>
    <mergeCell ref="B16:C16"/>
    <mergeCell ref="D16:E16"/>
    <mergeCell ref="F16:G16"/>
    <mergeCell ref="B17:C17"/>
    <mergeCell ref="D17:E17"/>
    <mergeCell ref="F17:G17"/>
    <mergeCell ref="B18:C18"/>
    <mergeCell ref="D18:E18"/>
    <mergeCell ref="F18:G18"/>
    <mergeCell ref="B19:C19"/>
    <mergeCell ref="D19:E19"/>
    <mergeCell ref="F19:G19"/>
    <mergeCell ref="B20:G20"/>
    <mergeCell ref="B21:C21"/>
    <mergeCell ref="D21:E21"/>
    <mergeCell ref="F21:G21"/>
  </mergeCells>
  <hyperlinks>
    <hyperlink ref="A1" location="Innehållsförteckning!A1" display="Tillbaka till innehåll" xr:uid="{6D0870B4-5123-4C59-B5D9-0F210DCCF0C4}"/>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theme="5"/>
  </sheetPr>
  <dimension ref="A1:Q176"/>
  <sheetViews>
    <sheetView zoomScale="90" zoomScaleNormal="90" workbookViewId="0">
      <pane ySplit="1" topLeftCell="A2" activePane="bottomLeft" state="frozen"/>
      <selection pane="bottomLeft"/>
      <selection activeCell="C22" sqref="C22"/>
    </sheetView>
  </sheetViews>
  <sheetFormatPr defaultColWidth="8.875" defaultRowHeight="13.9"/>
  <cols>
    <col min="1" max="1" width="15" style="4" customWidth="1"/>
    <col min="2" max="3" width="8.875" style="4"/>
    <col min="4" max="4" width="8.125" style="11" customWidth="1"/>
    <col min="5" max="9" width="8.875" style="11"/>
    <col min="10" max="13" width="8.875" style="11" bestFit="1" customWidth="1"/>
    <col min="14" max="16384" width="8.875" style="4"/>
  </cols>
  <sheetData>
    <row r="1" spans="1:13">
      <c r="A1" s="1117" t="s">
        <v>156</v>
      </c>
      <c r="B1" s="822" t="s">
        <v>157</v>
      </c>
      <c r="C1" s="822"/>
      <c r="D1" s="822"/>
      <c r="E1" s="822"/>
      <c r="F1" s="822"/>
      <c r="G1" s="822"/>
    </row>
    <row r="2" spans="1:13" ht="18" customHeight="1">
      <c r="A2" s="4" t="s">
        <v>158</v>
      </c>
      <c r="C2" s="21"/>
      <c r="D2" s="823"/>
      <c r="E2" s="823"/>
      <c r="F2" s="823"/>
    </row>
    <row r="3" spans="1:13" ht="14.65" customHeight="1">
      <c r="A3" s="21"/>
      <c r="B3" s="21"/>
      <c r="C3" s="21"/>
      <c r="D3" s="823"/>
      <c r="E3" s="823"/>
    </row>
    <row r="4" spans="1:13" ht="14.65" customHeight="1"/>
    <row r="7" spans="1:13">
      <c r="A7" s="121" t="s">
        <v>159</v>
      </c>
    </row>
    <row r="8" spans="1:13" ht="14.45">
      <c r="A8" s="6" t="s">
        <v>160</v>
      </c>
      <c r="H8" s="210"/>
      <c r="K8" s="210"/>
    </row>
    <row r="9" spans="1:13" ht="14.45">
      <c r="A9" s="824" t="s">
        <v>161</v>
      </c>
      <c r="B9" s="825"/>
      <c r="C9" s="825"/>
      <c r="D9" s="826"/>
      <c r="E9" s="826"/>
      <c r="F9" s="826"/>
      <c r="G9" s="826"/>
      <c r="H9" s="210"/>
      <c r="I9" s="826"/>
      <c r="J9" s="826"/>
      <c r="K9" s="210"/>
    </row>
    <row r="10" spans="1:13" ht="15" thickBot="1">
      <c r="A10" s="824" t="s">
        <v>162</v>
      </c>
      <c r="B10" s="825"/>
      <c r="C10" s="825"/>
      <c r="D10" s="826"/>
      <c r="E10" s="826"/>
      <c r="F10" s="826"/>
      <c r="G10" s="826"/>
      <c r="H10" s="210"/>
      <c r="K10" s="210"/>
    </row>
    <row r="11" spans="1:13" ht="14.25" customHeight="1">
      <c r="A11" s="705"/>
      <c r="B11" s="706"/>
      <c r="C11" s="706"/>
      <c r="D11" s="1325" t="s">
        <v>163</v>
      </c>
      <c r="E11" s="1325"/>
      <c r="F11" s="1325"/>
      <c r="G11" s="1325"/>
      <c r="H11" s="1325"/>
      <c r="I11" s="1325"/>
      <c r="J11" s="1325"/>
      <c r="K11" s="1325"/>
      <c r="L11" s="1325"/>
      <c r="M11" s="1326"/>
    </row>
    <row r="12" spans="1:13">
      <c r="A12" s="707"/>
      <c r="B12" s="786"/>
      <c r="C12" s="786"/>
      <c r="D12" s="785" t="s">
        <v>164</v>
      </c>
      <c r="E12" s="785" t="s">
        <v>165</v>
      </c>
      <c r="F12" s="785" t="s">
        <v>166</v>
      </c>
      <c r="G12" s="785" t="s">
        <v>167</v>
      </c>
      <c r="H12" s="827" t="s">
        <v>168</v>
      </c>
      <c r="I12" s="827" t="s">
        <v>169</v>
      </c>
      <c r="J12" s="785" t="s">
        <v>170</v>
      </c>
      <c r="K12" s="785" t="s">
        <v>171</v>
      </c>
      <c r="L12" s="785" t="s">
        <v>172</v>
      </c>
      <c r="M12" s="698" t="s">
        <v>65</v>
      </c>
    </row>
    <row r="13" spans="1:13" ht="14.25" customHeight="1">
      <c r="A13" s="1302" t="s">
        <v>173</v>
      </c>
      <c r="B13" s="1304" t="s">
        <v>174</v>
      </c>
      <c r="C13" s="828" t="s">
        <v>175</v>
      </c>
      <c r="D13" s="829">
        <v>84.4</v>
      </c>
      <c r="E13" s="829">
        <v>85.8</v>
      </c>
      <c r="F13" s="829">
        <v>85.9</v>
      </c>
      <c r="G13" s="830" t="s">
        <v>176</v>
      </c>
      <c r="H13" s="831">
        <v>89.9</v>
      </c>
      <c r="I13" s="829">
        <v>88.8</v>
      </c>
      <c r="J13" s="829">
        <v>90.6</v>
      </c>
      <c r="K13" s="831">
        <v>87.2</v>
      </c>
      <c r="L13" s="829">
        <v>88.2</v>
      </c>
      <c r="M13" s="709">
        <v>88.3</v>
      </c>
    </row>
    <row r="14" spans="1:13" ht="14.25" customHeight="1">
      <c r="A14" s="1302"/>
      <c r="B14" s="1305"/>
      <c r="C14" s="675" t="s">
        <v>177</v>
      </c>
      <c r="D14" s="676">
        <v>90.8</v>
      </c>
      <c r="E14" s="676">
        <v>93</v>
      </c>
      <c r="F14" s="676">
        <v>90.5</v>
      </c>
      <c r="G14" s="677" t="s">
        <v>176</v>
      </c>
      <c r="H14" s="832">
        <v>94.6</v>
      </c>
      <c r="I14" s="676">
        <v>92.3</v>
      </c>
      <c r="J14" s="676">
        <v>92.5</v>
      </c>
      <c r="K14" s="832">
        <v>88.4</v>
      </c>
      <c r="L14" s="676">
        <v>87.3</v>
      </c>
      <c r="M14" s="710">
        <v>88.7</v>
      </c>
    </row>
    <row r="15" spans="1:13" ht="14.25" customHeight="1">
      <c r="A15" s="1302"/>
      <c r="B15" s="1304" t="s">
        <v>178</v>
      </c>
      <c r="C15" s="828" t="s">
        <v>175</v>
      </c>
      <c r="D15" s="829">
        <v>82.9</v>
      </c>
      <c r="E15" s="829">
        <v>83.1</v>
      </c>
      <c r="F15" s="829">
        <v>85.9</v>
      </c>
      <c r="G15" s="830" t="s">
        <v>176</v>
      </c>
      <c r="H15" s="831">
        <v>88.9</v>
      </c>
      <c r="I15" s="829">
        <v>87.8</v>
      </c>
      <c r="J15" s="829">
        <v>88.5</v>
      </c>
      <c r="K15" s="831">
        <v>86.5</v>
      </c>
      <c r="L15" s="829">
        <v>84.7</v>
      </c>
      <c r="M15" s="709">
        <v>83.5</v>
      </c>
    </row>
    <row r="16" spans="1:13" ht="14.25" customHeight="1">
      <c r="A16" s="1302"/>
      <c r="B16" s="1305"/>
      <c r="C16" s="675" t="s">
        <v>177</v>
      </c>
      <c r="D16" s="676">
        <v>85.9</v>
      </c>
      <c r="E16" s="676">
        <v>87.5</v>
      </c>
      <c r="F16" s="676">
        <v>87.8</v>
      </c>
      <c r="G16" s="677" t="s">
        <v>176</v>
      </c>
      <c r="H16" s="832">
        <v>90.1</v>
      </c>
      <c r="I16" s="676">
        <v>90.5</v>
      </c>
      <c r="J16" s="676">
        <v>90.2</v>
      </c>
      <c r="K16" s="832">
        <v>85.7</v>
      </c>
      <c r="L16" s="676">
        <v>85.8</v>
      </c>
      <c r="M16" s="710">
        <v>85.3</v>
      </c>
    </row>
    <row r="17" spans="1:13" ht="14.25" customHeight="1">
      <c r="A17" s="1302"/>
      <c r="B17" s="1304" t="s">
        <v>179</v>
      </c>
      <c r="C17" s="828" t="s">
        <v>175</v>
      </c>
      <c r="D17" s="829">
        <v>80.3</v>
      </c>
      <c r="E17" s="829">
        <v>79.8</v>
      </c>
      <c r="F17" s="829">
        <v>75</v>
      </c>
      <c r="G17" s="830" t="s">
        <v>176</v>
      </c>
      <c r="H17" s="831">
        <v>86.5</v>
      </c>
      <c r="I17" s="829">
        <v>86</v>
      </c>
      <c r="J17" s="829">
        <v>83.7</v>
      </c>
      <c r="K17" s="831">
        <v>82.7</v>
      </c>
      <c r="L17" s="829">
        <v>77.7</v>
      </c>
      <c r="M17" s="709">
        <v>81.5</v>
      </c>
    </row>
    <row r="18" spans="1:13" ht="14.25" customHeight="1">
      <c r="A18" s="1302"/>
      <c r="B18" s="1305"/>
      <c r="C18" s="675" t="s">
        <v>177</v>
      </c>
      <c r="D18" s="676">
        <v>81.900000000000006</v>
      </c>
      <c r="E18" s="676">
        <v>84.3</v>
      </c>
      <c r="F18" s="676">
        <v>82.6</v>
      </c>
      <c r="G18" s="677" t="s">
        <v>176</v>
      </c>
      <c r="H18" s="832">
        <v>89.7</v>
      </c>
      <c r="I18" s="676">
        <v>86.9</v>
      </c>
      <c r="J18" s="676">
        <v>89</v>
      </c>
      <c r="K18" s="832">
        <v>85.1</v>
      </c>
      <c r="L18" s="676">
        <v>84.4</v>
      </c>
      <c r="M18" s="710">
        <v>83.5</v>
      </c>
    </row>
    <row r="19" spans="1:13" ht="14.25" customHeight="1">
      <c r="A19" s="1302"/>
      <c r="B19" s="1304" t="s">
        <v>180</v>
      </c>
      <c r="C19" s="828" t="s">
        <v>175</v>
      </c>
      <c r="D19" s="829">
        <v>73.099999999999994</v>
      </c>
      <c r="E19" s="829">
        <v>71.5</v>
      </c>
      <c r="F19" s="829">
        <v>71.5</v>
      </c>
      <c r="G19" s="830" t="s">
        <v>176</v>
      </c>
      <c r="H19" s="831">
        <v>78</v>
      </c>
      <c r="I19" s="829">
        <v>75.900000000000006</v>
      </c>
      <c r="J19" s="829">
        <v>78.8</v>
      </c>
      <c r="K19" s="831">
        <v>76.099999999999994</v>
      </c>
      <c r="L19" s="829">
        <v>77.400000000000006</v>
      </c>
      <c r="M19" s="709">
        <v>76.7</v>
      </c>
    </row>
    <row r="20" spans="1:13" ht="14.25" customHeight="1">
      <c r="A20" s="1302"/>
      <c r="B20" s="1305"/>
      <c r="C20" s="675" t="s">
        <v>177</v>
      </c>
      <c r="D20" s="676">
        <v>77.900000000000006</v>
      </c>
      <c r="E20" s="676">
        <v>77</v>
      </c>
      <c r="F20" s="676">
        <v>77.3</v>
      </c>
      <c r="G20" s="677" t="s">
        <v>176</v>
      </c>
      <c r="H20" s="832">
        <v>81.5</v>
      </c>
      <c r="I20" s="676">
        <v>81.099999999999994</v>
      </c>
      <c r="J20" s="676">
        <v>83</v>
      </c>
      <c r="K20" s="832">
        <v>81</v>
      </c>
      <c r="L20" s="676">
        <v>78.099999999999994</v>
      </c>
      <c r="M20" s="710">
        <v>81.3</v>
      </c>
    </row>
    <row r="21" spans="1:13" ht="14.25" customHeight="1">
      <c r="A21" s="1302"/>
      <c r="B21" s="1304" t="s">
        <v>181</v>
      </c>
      <c r="C21" s="828" t="s">
        <v>175</v>
      </c>
      <c r="D21" s="829">
        <v>59.2</v>
      </c>
      <c r="E21" s="829">
        <v>61.1</v>
      </c>
      <c r="F21" s="829">
        <v>65.900000000000006</v>
      </c>
      <c r="G21" s="830" t="s">
        <v>176</v>
      </c>
      <c r="H21" s="831">
        <v>69.7</v>
      </c>
      <c r="I21" s="829">
        <v>71.5</v>
      </c>
      <c r="J21" s="829">
        <v>73</v>
      </c>
      <c r="K21" s="831">
        <v>71.3</v>
      </c>
      <c r="L21" s="829">
        <v>69.400000000000006</v>
      </c>
      <c r="M21" s="709">
        <v>70.900000000000006</v>
      </c>
    </row>
    <row r="22" spans="1:13" ht="14.25" customHeight="1">
      <c r="A22" s="1302"/>
      <c r="B22" s="1305"/>
      <c r="C22" s="675" t="s">
        <v>177</v>
      </c>
      <c r="D22" s="676">
        <v>68.5</v>
      </c>
      <c r="E22" s="676">
        <v>65.900000000000006</v>
      </c>
      <c r="F22" s="676">
        <v>68.8</v>
      </c>
      <c r="G22" s="677" t="s">
        <v>176</v>
      </c>
      <c r="H22" s="832">
        <v>79.099999999999994</v>
      </c>
      <c r="I22" s="676">
        <v>77.599999999999994</v>
      </c>
      <c r="J22" s="676">
        <v>78.2</v>
      </c>
      <c r="K22" s="832">
        <v>76.3</v>
      </c>
      <c r="L22" s="676">
        <v>73</v>
      </c>
      <c r="M22" s="710">
        <v>72.3</v>
      </c>
    </row>
    <row r="23" spans="1:13">
      <c r="A23" s="1302"/>
      <c r="B23" s="1304" t="s">
        <v>182</v>
      </c>
      <c r="C23" s="828" t="s">
        <v>175</v>
      </c>
      <c r="D23" s="829">
        <v>58.8</v>
      </c>
      <c r="E23" s="829">
        <v>63.1</v>
      </c>
      <c r="F23" s="829">
        <v>59.7</v>
      </c>
      <c r="G23" s="830" t="s">
        <v>176</v>
      </c>
      <c r="H23" s="831">
        <v>65.5</v>
      </c>
      <c r="I23" s="829">
        <v>67.8</v>
      </c>
      <c r="J23" s="829">
        <v>69</v>
      </c>
      <c r="K23" s="831">
        <v>67.5</v>
      </c>
      <c r="L23" s="829">
        <v>69.400000000000006</v>
      </c>
      <c r="M23" s="709">
        <v>71.900000000000006</v>
      </c>
    </row>
    <row r="24" spans="1:13">
      <c r="A24" s="1302"/>
      <c r="B24" s="1305"/>
      <c r="C24" s="675" t="s">
        <v>177</v>
      </c>
      <c r="D24" s="676">
        <v>63.4</v>
      </c>
      <c r="E24" s="676">
        <v>67.3</v>
      </c>
      <c r="F24" s="676">
        <v>70.599999999999994</v>
      </c>
      <c r="G24" s="677" t="s">
        <v>176</v>
      </c>
      <c r="H24" s="832">
        <v>70.599999999999994</v>
      </c>
      <c r="I24" s="676">
        <v>71.599999999999994</v>
      </c>
      <c r="J24" s="676">
        <v>75.400000000000006</v>
      </c>
      <c r="K24" s="832">
        <v>71.8</v>
      </c>
      <c r="L24" s="676">
        <v>72.8</v>
      </c>
      <c r="M24" s="710">
        <v>72.2</v>
      </c>
    </row>
    <row r="25" spans="1:13" ht="14.25" customHeight="1">
      <c r="A25" s="1302"/>
      <c r="B25" s="1304" t="s">
        <v>183</v>
      </c>
      <c r="C25" s="828" t="s">
        <v>175</v>
      </c>
      <c r="D25" s="829">
        <v>45.5</v>
      </c>
      <c r="E25" s="829">
        <v>46.6</v>
      </c>
      <c r="F25" s="829">
        <v>45.6</v>
      </c>
      <c r="G25" s="830" t="s">
        <v>176</v>
      </c>
      <c r="H25" s="831">
        <v>53.5</v>
      </c>
      <c r="I25" s="829">
        <v>57</v>
      </c>
      <c r="J25" s="829">
        <v>54.5</v>
      </c>
      <c r="K25" s="831">
        <v>56.8</v>
      </c>
      <c r="L25" s="829">
        <v>55.8</v>
      </c>
      <c r="M25" s="709">
        <v>51.2</v>
      </c>
    </row>
    <row r="26" spans="1:13">
      <c r="A26" s="1302"/>
      <c r="B26" s="1304"/>
      <c r="C26" s="828" t="s">
        <v>177</v>
      </c>
      <c r="D26" s="829">
        <v>49.5</v>
      </c>
      <c r="E26" s="829">
        <v>57.2</v>
      </c>
      <c r="F26" s="829">
        <v>50.9</v>
      </c>
      <c r="G26" s="677" t="s">
        <v>176</v>
      </c>
      <c r="H26" s="832">
        <v>55.3</v>
      </c>
      <c r="I26" s="829">
        <v>59.3</v>
      </c>
      <c r="J26" s="829">
        <v>64.2</v>
      </c>
      <c r="K26" s="832">
        <v>60.1</v>
      </c>
      <c r="L26" s="829">
        <v>63.5</v>
      </c>
      <c r="M26" s="709">
        <v>61.9</v>
      </c>
    </row>
    <row r="27" spans="1:13" ht="14.25" customHeight="1">
      <c r="A27" s="1302"/>
      <c r="B27" s="1306" t="s">
        <v>184</v>
      </c>
      <c r="C27" s="678" t="s">
        <v>175</v>
      </c>
      <c r="D27" s="679" t="s">
        <v>185</v>
      </c>
      <c r="E27" s="680">
        <v>40.700000000000003</v>
      </c>
      <c r="F27" s="680">
        <v>43.5</v>
      </c>
      <c r="G27" s="830" t="s">
        <v>176</v>
      </c>
      <c r="H27" s="831">
        <v>45</v>
      </c>
      <c r="I27" s="680">
        <v>50.7</v>
      </c>
      <c r="J27" s="680">
        <v>47.5</v>
      </c>
      <c r="K27" s="831">
        <v>45.2</v>
      </c>
      <c r="L27" s="680">
        <v>49.1</v>
      </c>
      <c r="M27" s="711">
        <v>44.7</v>
      </c>
    </row>
    <row r="28" spans="1:13" ht="14.25" customHeight="1">
      <c r="A28" s="1302"/>
      <c r="B28" s="1304"/>
      <c r="C28" s="828" t="s">
        <v>177</v>
      </c>
      <c r="D28" s="833" t="s">
        <v>185</v>
      </c>
      <c r="E28" s="829">
        <v>50.1</v>
      </c>
      <c r="F28" s="829">
        <v>50.6</v>
      </c>
      <c r="G28" s="830" t="s">
        <v>176</v>
      </c>
      <c r="H28" s="831">
        <v>47.2</v>
      </c>
      <c r="I28" s="829">
        <v>47.7</v>
      </c>
      <c r="J28" s="829">
        <v>51.5</v>
      </c>
      <c r="K28" s="831">
        <v>49.3</v>
      </c>
      <c r="L28" s="829">
        <v>49.9</v>
      </c>
      <c r="M28" s="709">
        <v>37.1</v>
      </c>
    </row>
    <row r="29" spans="1:13" ht="14.25" customHeight="1">
      <c r="A29" s="1302"/>
      <c r="B29" s="1304" t="s">
        <v>186</v>
      </c>
      <c r="C29" s="828" t="s">
        <v>187</v>
      </c>
      <c r="D29" s="833" t="s">
        <v>185</v>
      </c>
      <c r="E29" s="829">
        <v>71</v>
      </c>
      <c r="F29" s="829">
        <v>71</v>
      </c>
      <c r="G29" s="830" t="s">
        <v>176</v>
      </c>
      <c r="H29" s="831">
        <v>76.5</v>
      </c>
      <c r="I29" s="829">
        <v>76.8</v>
      </c>
      <c r="J29" s="829">
        <v>77.400000000000006</v>
      </c>
      <c r="K29" s="831">
        <v>75.7</v>
      </c>
      <c r="L29" s="829">
        <v>74.900000000000006</v>
      </c>
      <c r="M29" s="709">
        <v>75.099999999999994</v>
      </c>
    </row>
    <row r="30" spans="1:13" ht="14.25" customHeight="1">
      <c r="A30" s="1302"/>
      <c r="B30" s="1304"/>
      <c r="C30" s="828" t="s">
        <v>188</v>
      </c>
      <c r="D30" s="833" t="s">
        <v>185</v>
      </c>
      <c r="E30" s="829">
        <v>77.8</v>
      </c>
      <c r="F30" s="829">
        <v>77.599999999999994</v>
      </c>
      <c r="G30" s="830" t="s">
        <v>176</v>
      </c>
      <c r="H30" s="831">
        <v>82.1</v>
      </c>
      <c r="I30" s="829">
        <v>81.400000000000006</v>
      </c>
      <c r="J30" s="829">
        <v>83</v>
      </c>
      <c r="K30" s="831">
        <v>79.599999999999994</v>
      </c>
      <c r="L30" s="829">
        <v>78.599999999999994</v>
      </c>
      <c r="M30" s="709">
        <v>78.5</v>
      </c>
    </row>
    <row r="31" spans="1:13" ht="14.25" customHeight="1">
      <c r="A31" s="1302"/>
      <c r="B31" s="834"/>
      <c r="C31" s="834"/>
      <c r="D31" s="1329" t="s">
        <v>189</v>
      </c>
      <c r="E31" s="1329"/>
      <c r="F31" s="1329"/>
      <c r="G31" s="1329"/>
      <c r="H31" s="1329"/>
      <c r="I31" s="1329"/>
      <c r="J31" s="1329"/>
      <c r="K31" s="1329"/>
      <c r="L31" s="1329"/>
      <c r="M31" s="1330"/>
    </row>
    <row r="32" spans="1:13">
      <c r="A32" s="1302"/>
      <c r="B32" s="786"/>
      <c r="C32" s="786"/>
      <c r="D32" s="785" t="s">
        <v>164</v>
      </c>
      <c r="E32" s="785" t="s">
        <v>165</v>
      </c>
      <c r="F32" s="785" t="s">
        <v>166</v>
      </c>
      <c r="G32" s="827" t="s">
        <v>167</v>
      </c>
      <c r="H32" s="827" t="s">
        <v>168</v>
      </c>
      <c r="I32" s="827" t="s">
        <v>169</v>
      </c>
      <c r="J32" s="785" t="s">
        <v>170</v>
      </c>
      <c r="K32" s="785" t="s">
        <v>171</v>
      </c>
      <c r="L32" s="785" t="s">
        <v>172</v>
      </c>
      <c r="M32" s="698" t="s">
        <v>65</v>
      </c>
    </row>
    <row r="33" spans="1:13" ht="14.45">
      <c r="A33" s="1302"/>
      <c r="B33" s="1304" t="s">
        <v>174</v>
      </c>
      <c r="C33" s="828" t="s">
        <v>175</v>
      </c>
      <c r="D33" s="835">
        <v>2.8</v>
      </c>
      <c r="E33" s="835">
        <v>2.6</v>
      </c>
      <c r="F33" s="835">
        <v>2.7</v>
      </c>
      <c r="G33" s="835" t="s">
        <v>176</v>
      </c>
      <c r="H33" s="836">
        <v>1.9</v>
      </c>
      <c r="I33" s="835">
        <v>2.2999999999999998</v>
      </c>
      <c r="J33" s="835">
        <v>2.1</v>
      </c>
      <c r="K33" s="836">
        <v>2.9</v>
      </c>
      <c r="L33" s="835">
        <v>2.9</v>
      </c>
      <c r="M33" s="714">
        <v>2.9</v>
      </c>
    </row>
    <row r="34" spans="1:13" ht="14.45">
      <c r="A34" s="1302"/>
      <c r="B34" s="1305"/>
      <c r="C34" s="675" t="s">
        <v>177</v>
      </c>
      <c r="D34" s="686">
        <v>2</v>
      </c>
      <c r="E34" s="686">
        <v>1.8</v>
      </c>
      <c r="F34" s="686">
        <v>2.2999999999999998</v>
      </c>
      <c r="G34" s="686" t="s">
        <v>176</v>
      </c>
      <c r="H34" s="837">
        <v>1.4</v>
      </c>
      <c r="I34" s="686">
        <v>1.9</v>
      </c>
      <c r="J34" s="686">
        <v>2</v>
      </c>
      <c r="K34" s="837">
        <v>2.6</v>
      </c>
      <c r="L34" s="686">
        <v>2.7</v>
      </c>
      <c r="M34" s="715">
        <v>2.7</v>
      </c>
    </row>
    <row r="35" spans="1:13" ht="14.45">
      <c r="A35" s="1302"/>
      <c r="B35" s="1304" t="s">
        <v>178</v>
      </c>
      <c r="C35" s="828" t="s">
        <v>175</v>
      </c>
      <c r="D35" s="835">
        <v>2.6</v>
      </c>
      <c r="E35" s="835">
        <v>2.5</v>
      </c>
      <c r="F35" s="835">
        <v>2.5</v>
      </c>
      <c r="G35" s="835" t="s">
        <v>176</v>
      </c>
      <c r="H35" s="836">
        <v>2.1</v>
      </c>
      <c r="I35" s="835">
        <v>2.7</v>
      </c>
      <c r="J35" s="835">
        <v>2.2999999999999998</v>
      </c>
      <c r="K35" s="836">
        <v>2.7</v>
      </c>
      <c r="L35" s="835">
        <v>2.8</v>
      </c>
      <c r="M35" s="714">
        <v>2.9</v>
      </c>
    </row>
    <row r="36" spans="1:13" ht="14.45">
      <c r="A36" s="1302"/>
      <c r="B36" s="1305"/>
      <c r="C36" s="675" t="s">
        <v>177</v>
      </c>
      <c r="D36" s="686">
        <v>2.4</v>
      </c>
      <c r="E36" s="686">
        <v>2.2999999999999998</v>
      </c>
      <c r="F36" s="686">
        <v>2.4</v>
      </c>
      <c r="G36" s="686" t="s">
        <v>176</v>
      </c>
      <c r="H36" s="837">
        <v>2.1</v>
      </c>
      <c r="I36" s="686">
        <v>2.6</v>
      </c>
      <c r="J36" s="686">
        <v>2.1</v>
      </c>
      <c r="K36" s="837">
        <v>2.6</v>
      </c>
      <c r="L36" s="686">
        <v>2.5</v>
      </c>
      <c r="M36" s="715">
        <v>2.6</v>
      </c>
    </row>
    <row r="37" spans="1:13" ht="14.45">
      <c r="A37" s="1302"/>
      <c r="B37" s="1304" t="s">
        <v>179</v>
      </c>
      <c r="C37" s="828" t="s">
        <v>175</v>
      </c>
      <c r="D37" s="835">
        <v>2.7</v>
      </c>
      <c r="E37" s="835">
        <v>2.6</v>
      </c>
      <c r="F37" s="835">
        <v>2.9</v>
      </c>
      <c r="G37" s="835" t="s">
        <v>176</v>
      </c>
      <c r="H37" s="836">
        <v>2.1</v>
      </c>
      <c r="I37" s="835">
        <v>2.6</v>
      </c>
      <c r="J37" s="835">
        <v>2.6</v>
      </c>
      <c r="K37" s="836">
        <v>2.6</v>
      </c>
      <c r="L37" s="835">
        <v>2.9</v>
      </c>
      <c r="M37" s="714">
        <v>2.6</v>
      </c>
    </row>
    <row r="38" spans="1:13" ht="14.45">
      <c r="A38" s="1302"/>
      <c r="B38" s="1305"/>
      <c r="C38" s="675" t="s">
        <v>177</v>
      </c>
      <c r="D38" s="686">
        <v>2.5</v>
      </c>
      <c r="E38" s="686">
        <v>2.4</v>
      </c>
      <c r="F38" s="686">
        <v>2.7</v>
      </c>
      <c r="G38" s="686" t="s">
        <v>176</v>
      </c>
      <c r="H38" s="837">
        <v>1.9</v>
      </c>
      <c r="I38" s="686">
        <v>2.5</v>
      </c>
      <c r="J38" s="686">
        <v>2.2000000000000002</v>
      </c>
      <c r="K38" s="837">
        <v>2.6</v>
      </c>
      <c r="L38" s="686">
        <v>2.5</v>
      </c>
      <c r="M38" s="715">
        <v>2.5</v>
      </c>
    </row>
    <row r="39" spans="1:13" ht="14.45">
      <c r="A39" s="1302"/>
      <c r="B39" s="1304" t="s">
        <v>180</v>
      </c>
      <c r="C39" s="828" t="s">
        <v>175</v>
      </c>
      <c r="D39" s="835">
        <v>3</v>
      </c>
      <c r="E39" s="835">
        <v>2.9</v>
      </c>
      <c r="F39" s="835">
        <v>3.2</v>
      </c>
      <c r="G39" s="835" t="s">
        <v>176</v>
      </c>
      <c r="H39" s="836">
        <v>2.6</v>
      </c>
      <c r="I39" s="835">
        <v>3</v>
      </c>
      <c r="J39" s="835">
        <v>3</v>
      </c>
      <c r="K39" s="836">
        <v>2.9</v>
      </c>
      <c r="L39" s="835">
        <v>2.8</v>
      </c>
      <c r="M39" s="714">
        <v>2.7</v>
      </c>
    </row>
    <row r="40" spans="1:13" ht="14.45">
      <c r="A40" s="1302"/>
      <c r="B40" s="1305"/>
      <c r="C40" s="675" t="s">
        <v>177</v>
      </c>
      <c r="D40" s="686">
        <v>2.8</v>
      </c>
      <c r="E40" s="686">
        <v>2.8</v>
      </c>
      <c r="F40" s="686">
        <v>3</v>
      </c>
      <c r="G40" s="686" t="s">
        <v>176</v>
      </c>
      <c r="H40" s="837">
        <v>2.6</v>
      </c>
      <c r="I40" s="686">
        <v>3.1</v>
      </c>
      <c r="J40" s="686">
        <v>2.8</v>
      </c>
      <c r="K40" s="837">
        <v>2.8</v>
      </c>
      <c r="L40" s="686">
        <v>2.8</v>
      </c>
      <c r="M40" s="715">
        <v>2.5</v>
      </c>
    </row>
    <row r="41" spans="1:13" ht="14.45">
      <c r="A41" s="1302"/>
      <c r="B41" s="1304" t="s">
        <v>181</v>
      </c>
      <c r="C41" s="828" t="s">
        <v>175</v>
      </c>
      <c r="D41" s="835">
        <v>3.4</v>
      </c>
      <c r="E41" s="835">
        <v>3.2</v>
      </c>
      <c r="F41" s="835">
        <v>3.3</v>
      </c>
      <c r="G41" s="835" t="s">
        <v>176</v>
      </c>
      <c r="H41" s="836">
        <v>2.8</v>
      </c>
      <c r="I41" s="835">
        <v>3.1</v>
      </c>
      <c r="J41" s="835">
        <v>3</v>
      </c>
      <c r="K41" s="836">
        <v>3.1</v>
      </c>
      <c r="L41" s="835">
        <v>3.6</v>
      </c>
      <c r="M41" s="714">
        <v>3.5</v>
      </c>
    </row>
    <row r="42" spans="1:13" ht="14.45">
      <c r="A42" s="1302"/>
      <c r="B42" s="1305"/>
      <c r="C42" s="675" t="s">
        <v>177</v>
      </c>
      <c r="D42" s="686">
        <v>3.3</v>
      </c>
      <c r="E42" s="686">
        <v>3.2</v>
      </c>
      <c r="F42" s="686">
        <v>3.2</v>
      </c>
      <c r="G42" s="686" t="s">
        <v>176</v>
      </c>
      <c r="H42" s="837">
        <v>2.5</v>
      </c>
      <c r="I42" s="686">
        <v>2.9</v>
      </c>
      <c r="J42" s="686">
        <v>3.1</v>
      </c>
      <c r="K42" s="837">
        <v>3.2</v>
      </c>
      <c r="L42" s="686">
        <v>3.4</v>
      </c>
      <c r="M42" s="715">
        <v>3.4</v>
      </c>
    </row>
    <row r="43" spans="1:13" ht="14.45">
      <c r="A43" s="1302"/>
      <c r="B43" s="1304" t="s">
        <v>182</v>
      </c>
      <c r="C43" s="828" t="s">
        <v>175</v>
      </c>
      <c r="D43" s="835">
        <v>4</v>
      </c>
      <c r="E43" s="835">
        <v>3.5</v>
      </c>
      <c r="F43" s="835">
        <v>4.2</v>
      </c>
      <c r="G43" s="835" t="s">
        <v>176</v>
      </c>
      <c r="H43" s="836">
        <v>2.9</v>
      </c>
      <c r="I43" s="835">
        <v>2.7</v>
      </c>
      <c r="J43" s="835">
        <v>2.6</v>
      </c>
      <c r="K43" s="836">
        <v>3</v>
      </c>
      <c r="L43" s="835">
        <v>3.1</v>
      </c>
      <c r="M43" s="714">
        <v>3.1</v>
      </c>
    </row>
    <row r="44" spans="1:13" ht="14.45">
      <c r="A44" s="1302"/>
      <c r="B44" s="1305"/>
      <c r="C44" s="675" t="s">
        <v>177</v>
      </c>
      <c r="D44" s="686">
        <v>4.2</v>
      </c>
      <c r="E44" s="686">
        <v>3.5</v>
      </c>
      <c r="F44" s="686">
        <v>4.4000000000000004</v>
      </c>
      <c r="G44" s="686" t="s">
        <v>176</v>
      </c>
      <c r="H44" s="837">
        <v>3</v>
      </c>
      <c r="I44" s="686">
        <v>2.7</v>
      </c>
      <c r="J44" s="686">
        <v>2.5</v>
      </c>
      <c r="K44" s="837">
        <v>3.1</v>
      </c>
      <c r="L44" s="686">
        <v>3</v>
      </c>
      <c r="M44" s="715">
        <v>3.1</v>
      </c>
    </row>
    <row r="45" spans="1:13" ht="14.45">
      <c r="A45" s="1302"/>
      <c r="B45" s="1304" t="s">
        <v>183</v>
      </c>
      <c r="C45" s="828" t="s">
        <v>175</v>
      </c>
      <c r="D45" s="835">
        <v>4.4000000000000004</v>
      </c>
      <c r="E45" s="835">
        <v>3.7</v>
      </c>
      <c r="F45" s="835">
        <v>4.8</v>
      </c>
      <c r="G45" s="835" t="s">
        <v>176</v>
      </c>
      <c r="H45" s="836">
        <v>3.8</v>
      </c>
      <c r="I45" s="835">
        <v>3.3</v>
      </c>
      <c r="J45" s="835">
        <v>3.3</v>
      </c>
      <c r="K45" s="836">
        <v>4.4000000000000004</v>
      </c>
      <c r="L45" s="835">
        <v>4.4000000000000004</v>
      </c>
      <c r="M45" s="714">
        <v>4.2</v>
      </c>
    </row>
    <row r="46" spans="1:13" ht="14.45">
      <c r="A46" s="1302"/>
      <c r="B46" s="1305"/>
      <c r="C46" s="675" t="s">
        <v>177</v>
      </c>
      <c r="D46" s="686">
        <v>5.0999999999999996</v>
      </c>
      <c r="E46" s="686">
        <v>4.3</v>
      </c>
      <c r="F46" s="686">
        <v>5.8</v>
      </c>
      <c r="G46" s="686" t="s">
        <v>176</v>
      </c>
      <c r="H46" s="837">
        <v>4.3</v>
      </c>
      <c r="I46" s="686">
        <v>3.7</v>
      </c>
      <c r="J46" s="686">
        <v>3.6</v>
      </c>
      <c r="K46" s="837">
        <v>4.5999999999999996</v>
      </c>
      <c r="L46" s="686">
        <v>4.5999999999999996</v>
      </c>
      <c r="M46" s="715">
        <v>4.5</v>
      </c>
    </row>
    <row r="47" spans="1:13" ht="14.45">
      <c r="A47" s="1302"/>
      <c r="B47" s="1306" t="s">
        <v>184</v>
      </c>
      <c r="C47" s="828" t="s">
        <v>175</v>
      </c>
      <c r="D47" s="838" t="s">
        <v>185</v>
      </c>
      <c r="E47" s="835">
        <v>5.3</v>
      </c>
      <c r="F47" s="835">
        <v>7.9</v>
      </c>
      <c r="G47" s="835" t="s">
        <v>176</v>
      </c>
      <c r="H47" s="836">
        <v>5.6</v>
      </c>
      <c r="I47" s="835">
        <v>5.4</v>
      </c>
      <c r="J47" s="835">
        <v>5.2</v>
      </c>
      <c r="K47" s="836">
        <v>6.5</v>
      </c>
      <c r="L47" s="835">
        <v>6.9</v>
      </c>
      <c r="M47" s="714">
        <v>7.5</v>
      </c>
    </row>
    <row r="48" spans="1:13" ht="14.45">
      <c r="A48" s="1302"/>
      <c r="B48" s="1304"/>
      <c r="C48" s="675" t="s">
        <v>177</v>
      </c>
      <c r="D48" s="839" t="s">
        <v>185</v>
      </c>
      <c r="E48" s="686">
        <v>7.4</v>
      </c>
      <c r="F48" s="686">
        <v>10.8</v>
      </c>
      <c r="G48" s="686" t="s">
        <v>176</v>
      </c>
      <c r="H48" s="837">
        <v>7.6</v>
      </c>
      <c r="I48" s="686">
        <v>7</v>
      </c>
      <c r="J48" s="686">
        <v>6.9</v>
      </c>
      <c r="K48" s="837">
        <v>8.1</v>
      </c>
      <c r="L48" s="686">
        <v>8.6</v>
      </c>
      <c r="M48" s="715">
        <v>9.1999999999999993</v>
      </c>
    </row>
    <row r="49" spans="1:13" ht="14.45">
      <c r="A49" s="1302"/>
      <c r="B49" s="1306" t="s">
        <v>186</v>
      </c>
      <c r="C49" s="828" t="s">
        <v>187</v>
      </c>
      <c r="D49" s="688" t="s">
        <v>185</v>
      </c>
      <c r="E49" s="689">
        <v>1.1000000000000001</v>
      </c>
      <c r="F49" s="689">
        <v>1.2</v>
      </c>
      <c r="G49" s="689" t="s">
        <v>176</v>
      </c>
      <c r="H49" s="840">
        <v>0.9</v>
      </c>
      <c r="I49" s="689">
        <v>1</v>
      </c>
      <c r="J49" s="689">
        <v>1</v>
      </c>
      <c r="K49" s="840">
        <v>1.1000000000000001</v>
      </c>
      <c r="L49" s="689">
        <v>1.2</v>
      </c>
      <c r="M49" s="717">
        <v>1.2</v>
      </c>
    </row>
    <row r="50" spans="1:13" ht="15" thickBot="1">
      <c r="A50" s="1303"/>
      <c r="B50" s="1307"/>
      <c r="C50" s="718" t="s">
        <v>188</v>
      </c>
      <c r="D50" s="699" t="s">
        <v>185</v>
      </c>
      <c r="E50" s="841">
        <v>1</v>
      </c>
      <c r="F50" s="841">
        <v>1.2</v>
      </c>
      <c r="G50" s="841" t="s">
        <v>176</v>
      </c>
      <c r="H50" s="842">
        <v>0.9</v>
      </c>
      <c r="I50" s="841">
        <v>1</v>
      </c>
      <c r="J50" s="841">
        <v>1</v>
      </c>
      <c r="K50" s="842">
        <v>1.1000000000000001</v>
      </c>
      <c r="L50" s="841">
        <v>1.1000000000000001</v>
      </c>
      <c r="M50" s="843">
        <v>1.1000000000000001</v>
      </c>
    </row>
    <row r="51" spans="1:13" ht="14.25" customHeight="1" thickBot="1"/>
    <row r="52" spans="1:13" ht="14.25" customHeight="1">
      <c r="A52" s="705"/>
      <c r="B52" s="706"/>
      <c r="C52" s="706"/>
      <c r="D52" s="1325" t="s">
        <v>163</v>
      </c>
      <c r="E52" s="1325"/>
      <c r="F52" s="1325"/>
      <c r="G52" s="1325"/>
      <c r="H52" s="1325"/>
      <c r="I52" s="1325"/>
      <c r="J52" s="1325"/>
      <c r="K52" s="1325"/>
      <c r="L52" s="1325"/>
      <c r="M52" s="1326"/>
    </row>
    <row r="53" spans="1:13">
      <c r="A53" s="707"/>
      <c r="B53" s="786"/>
      <c r="C53" s="786"/>
      <c r="D53" s="785" t="s">
        <v>164</v>
      </c>
      <c r="E53" s="785" t="s">
        <v>165</v>
      </c>
      <c r="F53" s="785" t="s">
        <v>166</v>
      </c>
      <c r="G53" s="785" t="s">
        <v>167</v>
      </c>
      <c r="H53" s="827" t="s">
        <v>168</v>
      </c>
      <c r="I53" s="827" t="s">
        <v>169</v>
      </c>
      <c r="J53" s="785" t="s">
        <v>170</v>
      </c>
      <c r="K53" s="785" t="s">
        <v>171</v>
      </c>
      <c r="L53" s="785" t="s">
        <v>172</v>
      </c>
      <c r="M53" s="698" t="s">
        <v>65</v>
      </c>
    </row>
    <row r="54" spans="1:13">
      <c r="A54" s="1302" t="s">
        <v>190</v>
      </c>
      <c r="B54" s="1304" t="s">
        <v>174</v>
      </c>
      <c r="C54" s="828" t="s">
        <v>175</v>
      </c>
      <c r="D54" s="829">
        <v>2.2000000000000002</v>
      </c>
      <c r="E54" s="829">
        <v>1.6</v>
      </c>
      <c r="F54" s="829">
        <v>1.9</v>
      </c>
      <c r="G54" s="830" t="s">
        <v>176</v>
      </c>
      <c r="H54" s="831">
        <v>1.5</v>
      </c>
      <c r="I54" s="829">
        <v>1.8</v>
      </c>
      <c r="J54" s="829">
        <v>2.2000000000000002</v>
      </c>
      <c r="K54" s="831">
        <v>1.9</v>
      </c>
      <c r="L54" s="829">
        <v>2.2000000000000002</v>
      </c>
      <c r="M54" s="709">
        <v>1.6</v>
      </c>
    </row>
    <row r="55" spans="1:13">
      <c r="A55" s="1302"/>
      <c r="B55" s="1305"/>
      <c r="C55" s="675" t="s">
        <v>177</v>
      </c>
      <c r="D55" s="676">
        <v>0.6</v>
      </c>
      <c r="E55" s="676">
        <v>0.9</v>
      </c>
      <c r="F55" s="676">
        <v>1.7</v>
      </c>
      <c r="G55" s="677" t="s">
        <v>176</v>
      </c>
      <c r="H55" s="832">
        <v>1</v>
      </c>
      <c r="I55" s="676">
        <v>0.4</v>
      </c>
      <c r="J55" s="676">
        <v>0.9</v>
      </c>
      <c r="K55" s="832">
        <v>1.6</v>
      </c>
      <c r="L55" s="676">
        <v>2.2999999999999998</v>
      </c>
      <c r="M55" s="710">
        <v>1.4</v>
      </c>
    </row>
    <row r="56" spans="1:13">
      <c r="A56" s="1302"/>
      <c r="B56" s="1304" t="s">
        <v>178</v>
      </c>
      <c r="C56" s="828" t="s">
        <v>175</v>
      </c>
      <c r="D56" s="829">
        <v>3.2</v>
      </c>
      <c r="E56" s="829">
        <v>2.7</v>
      </c>
      <c r="F56" s="829">
        <v>3.9</v>
      </c>
      <c r="G56" s="830" t="s">
        <v>176</v>
      </c>
      <c r="H56" s="831">
        <v>2.2999999999999998</v>
      </c>
      <c r="I56" s="829">
        <v>3.4</v>
      </c>
      <c r="J56" s="829">
        <v>2.2999999999999998</v>
      </c>
      <c r="K56" s="831">
        <v>3.1</v>
      </c>
      <c r="L56" s="829">
        <v>3</v>
      </c>
      <c r="M56" s="709">
        <v>2.8</v>
      </c>
    </row>
    <row r="57" spans="1:13">
      <c r="A57" s="1302"/>
      <c r="B57" s="1305"/>
      <c r="C57" s="675" t="s">
        <v>177</v>
      </c>
      <c r="D57" s="676">
        <v>3.9</v>
      </c>
      <c r="E57" s="676">
        <v>2.2000000000000002</v>
      </c>
      <c r="F57" s="676">
        <v>2</v>
      </c>
      <c r="G57" s="677" t="s">
        <v>176</v>
      </c>
      <c r="H57" s="832">
        <v>1.6</v>
      </c>
      <c r="I57" s="676">
        <v>3.8</v>
      </c>
      <c r="J57" s="676">
        <v>1.9</v>
      </c>
      <c r="K57" s="832">
        <v>3.1</v>
      </c>
      <c r="L57" s="676">
        <v>3.3</v>
      </c>
      <c r="M57" s="710">
        <v>3.4</v>
      </c>
    </row>
    <row r="58" spans="1:13">
      <c r="A58" s="1302"/>
      <c r="B58" s="1304" t="s">
        <v>179</v>
      </c>
      <c r="C58" s="828" t="s">
        <v>175</v>
      </c>
      <c r="D58" s="829">
        <v>6.3</v>
      </c>
      <c r="E58" s="829">
        <v>5.7</v>
      </c>
      <c r="F58" s="829">
        <v>5.8</v>
      </c>
      <c r="G58" s="830" t="s">
        <v>176</v>
      </c>
      <c r="H58" s="831">
        <v>3.9</v>
      </c>
      <c r="I58" s="829">
        <v>4.5999999999999996</v>
      </c>
      <c r="J58" s="829">
        <v>4.7</v>
      </c>
      <c r="K58" s="831">
        <v>2.8</v>
      </c>
      <c r="L58" s="829">
        <v>5.5</v>
      </c>
      <c r="M58" s="709">
        <v>3.7</v>
      </c>
    </row>
    <row r="59" spans="1:13">
      <c r="A59" s="1302"/>
      <c r="B59" s="1305"/>
      <c r="C59" s="675" t="s">
        <v>177</v>
      </c>
      <c r="D59" s="676">
        <v>4.2</v>
      </c>
      <c r="E59" s="676">
        <v>4</v>
      </c>
      <c r="F59" s="676">
        <v>3.9</v>
      </c>
      <c r="G59" s="677" t="s">
        <v>176</v>
      </c>
      <c r="H59" s="832">
        <v>2.1</v>
      </c>
      <c r="I59" s="676">
        <v>2</v>
      </c>
      <c r="J59" s="676">
        <v>2.4</v>
      </c>
      <c r="K59" s="832">
        <v>2</v>
      </c>
      <c r="L59" s="676">
        <v>2.8</v>
      </c>
      <c r="M59" s="710">
        <v>3.9</v>
      </c>
    </row>
    <row r="60" spans="1:13">
      <c r="A60" s="1302"/>
      <c r="B60" s="1304" t="s">
        <v>180</v>
      </c>
      <c r="C60" s="828" t="s">
        <v>175</v>
      </c>
      <c r="D60" s="829">
        <v>8.1</v>
      </c>
      <c r="E60" s="829">
        <v>8</v>
      </c>
      <c r="F60" s="829">
        <v>8.6999999999999993</v>
      </c>
      <c r="G60" s="830" t="s">
        <v>176</v>
      </c>
      <c r="H60" s="831">
        <v>7</v>
      </c>
      <c r="I60" s="829">
        <v>7.2</v>
      </c>
      <c r="J60" s="829">
        <v>7.3</v>
      </c>
      <c r="K60" s="831">
        <v>7.3</v>
      </c>
      <c r="L60" s="829">
        <v>7.8</v>
      </c>
      <c r="M60" s="709">
        <v>8.1</v>
      </c>
    </row>
    <row r="61" spans="1:13">
      <c r="A61" s="1302"/>
      <c r="B61" s="1305"/>
      <c r="C61" s="675" t="s">
        <v>177</v>
      </c>
      <c r="D61" s="676">
        <v>6.1</v>
      </c>
      <c r="E61" s="676">
        <v>6.2</v>
      </c>
      <c r="F61" s="676">
        <v>6.7</v>
      </c>
      <c r="G61" s="677" t="s">
        <v>176</v>
      </c>
      <c r="H61" s="832">
        <v>6.1</v>
      </c>
      <c r="I61" s="676">
        <v>6.2</v>
      </c>
      <c r="J61" s="676">
        <v>4.0999999999999996</v>
      </c>
      <c r="K61" s="832">
        <v>6.5</v>
      </c>
      <c r="L61" s="676">
        <v>4.5999999999999996</v>
      </c>
      <c r="M61" s="710">
        <v>4.8</v>
      </c>
    </row>
    <row r="62" spans="1:13">
      <c r="A62" s="1302"/>
      <c r="B62" s="1304" t="s">
        <v>181</v>
      </c>
      <c r="C62" s="828" t="s">
        <v>175</v>
      </c>
      <c r="D62" s="829">
        <v>11.9</v>
      </c>
      <c r="E62" s="829">
        <v>11.8</v>
      </c>
      <c r="F62" s="829">
        <v>8.3000000000000007</v>
      </c>
      <c r="G62" s="830" t="s">
        <v>176</v>
      </c>
      <c r="H62" s="831">
        <v>8</v>
      </c>
      <c r="I62" s="829">
        <v>7.6</v>
      </c>
      <c r="J62" s="829">
        <v>6.5</v>
      </c>
      <c r="K62" s="831">
        <v>8.8000000000000007</v>
      </c>
      <c r="L62" s="829">
        <v>10.199999999999999</v>
      </c>
      <c r="M62" s="709">
        <v>9</v>
      </c>
    </row>
    <row r="63" spans="1:13">
      <c r="A63" s="1302"/>
      <c r="B63" s="1305"/>
      <c r="C63" s="675" t="s">
        <v>177</v>
      </c>
      <c r="D63" s="676">
        <v>8.5</v>
      </c>
      <c r="E63" s="676">
        <v>10.4</v>
      </c>
      <c r="F63" s="676">
        <v>7.8</v>
      </c>
      <c r="G63" s="677" t="s">
        <v>176</v>
      </c>
      <c r="H63" s="832">
        <v>4.8</v>
      </c>
      <c r="I63" s="676">
        <v>6.2</v>
      </c>
      <c r="J63" s="676">
        <v>5.7</v>
      </c>
      <c r="K63" s="832">
        <v>6.3</v>
      </c>
      <c r="L63" s="676">
        <v>6.9</v>
      </c>
      <c r="M63" s="710">
        <v>7.5</v>
      </c>
    </row>
    <row r="64" spans="1:13">
      <c r="A64" s="1302"/>
      <c r="B64" s="1304" t="s">
        <v>182</v>
      </c>
      <c r="C64" s="828" t="s">
        <v>175</v>
      </c>
      <c r="D64" s="829">
        <v>10.199999999999999</v>
      </c>
      <c r="E64" s="829">
        <v>8.4</v>
      </c>
      <c r="F64" s="829">
        <v>9.1999999999999993</v>
      </c>
      <c r="G64" s="830" t="s">
        <v>176</v>
      </c>
      <c r="H64" s="831">
        <v>5.3</v>
      </c>
      <c r="I64" s="829">
        <v>6.7</v>
      </c>
      <c r="J64" s="829">
        <v>5.9</v>
      </c>
      <c r="K64" s="831">
        <v>7.6</v>
      </c>
      <c r="L64" s="829">
        <v>8.4</v>
      </c>
      <c r="M64" s="709">
        <v>6.2</v>
      </c>
    </row>
    <row r="65" spans="1:13">
      <c r="A65" s="1302"/>
      <c r="B65" s="1305"/>
      <c r="C65" s="675" t="s">
        <v>177</v>
      </c>
      <c r="D65" s="676">
        <v>10.7</v>
      </c>
      <c r="E65" s="676">
        <v>7.4</v>
      </c>
      <c r="F65" s="676">
        <v>5.0999999999999996</v>
      </c>
      <c r="G65" s="677" t="s">
        <v>176</v>
      </c>
      <c r="H65" s="832">
        <v>6.3</v>
      </c>
      <c r="I65" s="676">
        <v>4.7</v>
      </c>
      <c r="J65" s="676">
        <v>4.8</v>
      </c>
      <c r="K65" s="832">
        <v>6.9</v>
      </c>
      <c r="L65" s="676">
        <v>6</v>
      </c>
      <c r="M65" s="710">
        <v>5.4</v>
      </c>
    </row>
    <row r="66" spans="1:13">
      <c r="A66" s="1302"/>
      <c r="B66" s="1304" t="s">
        <v>183</v>
      </c>
      <c r="C66" s="828" t="s">
        <v>175</v>
      </c>
      <c r="D66" s="829">
        <v>15</v>
      </c>
      <c r="E66" s="829">
        <v>14.8</v>
      </c>
      <c r="F66" s="829">
        <v>13.1</v>
      </c>
      <c r="G66" s="830" t="s">
        <v>176</v>
      </c>
      <c r="H66" s="831">
        <v>10</v>
      </c>
      <c r="I66" s="829">
        <v>6.5</v>
      </c>
      <c r="J66" s="829">
        <v>10.1</v>
      </c>
      <c r="K66" s="831">
        <v>11.8</v>
      </c>
      <c r="L66" s="829">
        <v>12</v>
      </c>
      <c r="M66" s="709">
        <v>13.6</v>
      </c>
    </row>
    <row r="67" spans="1:13">
      <c r="A67" s="1302"/>
      <c r="B67" s="1304"/>
      <c r="C67" s="828" t="s">
        <v>177</v>
      </c>
      <c r="D67" s="829">
        <v>13.3</v>
      </c>
      <c r="E67" s="829">
        <v>10.1</v>
      </c>
      <c r="F67" s="829">
        <v>10.3</v>
      </c>
      <c r="G67" s="677" t="s">
        <v>176</v>
      </c>
      <c r="H67" s="832">
        <v>10.5</v>
      </c>
      <c r="I67" s="829">
        <v>8.8000000000000007</v>
      </c>
      <c r="J67" s="829">
        <v>9.5</v>
      </c>
      <c r="K67" s="832">
        <v>9.4</v>
      </c>
      <c r="L67" s="829">
        <v>8.6999999999999993</v>
      </c>
      <c r="M67" s="709">
        <v>10.199999999999999</v>
      </c>
    </row>
    <row r="68" spans="1:13">
      <c r="A68" s="1302"/>
      <c r="B68" s="1306" t="s">
        <v>184</v>
      </c>
      <c r="C68" s="678" t="s">
        <v>175</v>
      </c>
      <c r="D68" s="679" t="s">
        <v>185</v>
      </c>
      <c r="E68" s="680">
        <v>19.100000000000001</v>
      </c>
      <c r="F68" s="680">
        <v>15.1</v>
      </c>
      <c r="G68" s="830" t="s">
        <v>176</v>
      </c>
      <c r="H68" s="831">
        <v>13</v>
      </c>
      <c r="I68" s="680">
        <v>9.5</v>
      </c>
      <c r="J68" s="680">
        <v>11.1</v>
      </c>
      <c r="K68" s="831">
        <v>12.7</v>
      </c>
      <c r="L68" s="680">
        <v>14.8</v>
      </c>
      <c r="M68" s="711">
        <v>11.3</v>
      </c>
    </row>
    <row r="69" spans="1:13">
      <c r="A69" s="1302"/>
      <c r="B69" s="1304"/>
      <c r="C69" s="828" t="s">
        <v>177</v>
      </c>
      <c r="D69" s="833" t="s">
        <v>185</v>
      </c>
      <c r="E69" s="829">
        <v>12.4</v>
      </c>
      <c r="F69" s="829">
        <v>5.8</v>
      </c>
      <c r="G69" s="830" t="s">
        <v>176</v>
      </c>
      <c r="H69" s="831">
        <v>14.8</v>
      </c>
      <c r="I69" s="829">
        <v>12.2</v>
      </c>
      <c r="J69" s="829">
        <v>14.1</v>
      </c>
      <c r="K69" s="831">
        <v>13.5</v>
      </c>
      <c r="L69" s="829">
        <v>10.3</v>
      </c>
      <c r="M69" s="709">
        <v>12.5</v>
      </c>
    </row>
    <row r="70" spans="1:13">
      <c r="A70" s="1302"/>
      <c r="B70" s="1304" t="s">
        <v>186</v>
      </c>
      <c r="C70" s="828" t="s">
        <v>187</v>
      </c>
      <c r="D70" s="833" t="s">
        <v>185</v>
      </c>
      <c r="E70" s="829">
        <v>7.5</v>
      </c>
      <c r="F70" s="829">
        <v>7.1</v>
      </c>
      <c r="G70" s="830" t="s">
        <v>176</v>
      </c>
      <c r="H70" s="831">
        <v>5.5</v>
      </c>
      <c r="I70" s="829">
        <v>5.5</v>
      </c>
      <c r="J70" s="829">
        <v>5.5</v>
      </c>
      <c r="K70" s="831">
        <v>6</v>
      </c>
      <c r="L70" s="829">
        <v>7</v>
      </c>
      <c r="M70" s="709">
        <v>6.2</v>
      </c>
    </row>
    <row r="71" spans="1:13">
      <c r="A71" s="1302"/>
      <c r="B71" s="1304"/>
      <c r="C71" s="828" t="s">
        <v>177</v>
      </c>
      <c r="D71" s="833" t="s">
        <v>185</v>
      </c>
      <c r="E71" s="829">
        <v>5.5</v>
      </c>
      <c r="F71" s="829">
        <v>5</v>
      </c>
      <c r="G71" s="830" t="s">
        <v>176</v>
      </c>
      <c r="H71" s="831">
        <v>4.3</v>
      </c>
      <c r="I71" s="829">
        <v>4.4000000000000004</v>
      </c>
      <c r="J71" s="829">
        <v>3.9</v>
      </c>
      <c r="K71" s="831">
        <v>4.9000000000000004</v>
      </c>
      <c r="L71" s="829">
        <v>4.7</v>
      </c>
      <c r="M71" s="709">
        <v>5</v>
      </c>
    </row>
    <row r="72" spans="1:13" ht="14.25" customHeight="1">
      <c r="A72" s="1302"/>
      <c r="B72" s="834"/>
      <c r="C72" s="834"/>
      <c r="D72" s="1329" t="s">
        <v>189</v>
      </c>
      <c r="E72" s="1329"/>
      <c r="F72" s="1329"/>
      <c r="G72" s="1329"/>
      <c r="H72" s="1329"/>
      <c r="I72" s="1329"/>
      <c r="J72" s="1329"/>
      <c r="K72" s="1329"/>
      <c r="L72" s="1329"/>
      <c r="M72" s="1330"/>
    </row>
    <row r="73" spans="1:13">
      <c r="A73" s="1302"/>
      <c r="B73" s="786"/>
      <c r="C73" s="786"/>
      <c r="D73" s="785" t="s">
        <v>164</v>
      </c>
      <c r="E73" s="785" t="s">
        <v>165</v>
      </c>
      <c r="F73" s="785" t="s">
        <v>166</v>
      </c>
      <c r="G73" s="827" t="s">
        <v>167</v>
      </c>
      <c r="H73" s="827" t="s">
        <v>168</v>
      </c>
      <c r="I73" s="827" t="s">
        <v>169</v>
      </c>
      <c r="J73" s="785" t="s">
        <v>170</v>
      </c>
      <c r="K73" s="785" t="s">
        <v>171</v>
      </c>
      <c r="L73" s="785" t="s">
        <v>172</v>
      </c>
      <c r="M73" s="698" t="s">
        <v>65</v>
      </c>
    </row>
    <row r="74" spans="1:13" ht="14.45">
      <c r="A74" s="1302"/>
      <c r="B74" s="1304" t="s">
        <v>174</v>
      </c>
      <c r="C74" s="828" t="s">
        <v>175</v>
      </c>
      <c r="D74" s="835">
        <v>1.1000000000000001</v>
      </c>
      <c r="E74" s="835">
        <v>0.9</v>
      </c>
      <c r="F74" s="835">
        <v>1</v>
      </c>
      <c r="G74" s="835" t="s">
        <v>176</v>
      </c>
      <c r="H74" s="836">
        <v>0.8</v>
      </c>
      <c r="I74" s="835">
        <v>1</v>
      </c>
      <c r="J74" s="835">
        <v>1.1000000000000001</v>
      </c>
      <c r="K74" s="836">
        <v>1.2</v>
      </c>
      <c r="L74" s="835">
        <v>1.4</v>
      </c>
      <c r="M74" s="714">
        <v>1.2</v>
      </c>
    </row>
    <row r="75" spans="1:13" ht="14.45">
      <c r="A75" s="1302"/>
      <c r="B75" s="1305"/>
      <c r="C75" s="675" t="s">
        <v>177</v>
      </c>
      <c r="D75" s="686">
        <v>0.5</v>
      </c>
      <c r="E75" s="686">
        <v>0.7</v>
      </c>
      <c r="F75" s="686">
        <v>0.9</v>
      </c>
      <c r="G75" s="686" t="s">
        <v>176</v>
      </c>
      <c r="H75" s="837">
        <v>0.6</v>
      </c>
      <c r="I75" s="686">
        <v>0.4</v>
      </c>
      <c r="J75" s="686">
        <v>0.8</v>
      </c>
      <c r="K75" s="837">
        <v>1</v>
      </c>
      <c r="L75" s="686">
        <v>1.2</v>
      </c>
      <c r="M75" s="715">
        <v>1</v>
      </c>
    </row>
    <row r="76" spans="1:13" ht="14.45">
      <c r="A76" s="1302"/>
      <c r="B76" s="1304" t="s">
        <v>178</v>
      </c>
      <c r="C76" s="828" t="s">
        <v>175</v>
      </c>
      <c r="D76" s="835">
        <v>1.3</v>
      </c>
      <c r="E76" s="835">
        <v>1.1000000000000001</v>
      </c>
      <c r="F76" s="835">
        <v>1.4</v>
      </c>
      <c r="G76" s="835" t="s">
        <v>176</v>
      </c>
      <c r="H76" s="836">
        <v>1.1000000000000001</v>
      </c>
      <c r="I76" s="835">
        <v>1.7</v>
      </c>
      <c r="J76" s="835">
        <v>1.1000000000000001</v>
      </c>
      <c r="K76" s="836">
        <v>1.4</v>
      </c>
      <c r="L76" s="835">
        <v>1.3</v>
      </c>
      <c r="M76" s="714">
        <v>1.3</v>
      </c>
    </row>
    <row r="77" spans="1:13" ht="14.45">
      <c r="A77" s="1302"/>
      <c r="B77" s="1305"/>
      <c r="C77" s="675" t="s">
        <v>177</v>
      </c>
      <c r="D77" s="686">
        <v>1.3</v>
      </c>
      <c r="E77" s="686">
        <v>1</v>
      </c>
      <c r="F77" s="686">
        <v>1</v>
      </c>
      <c r="G77" s="686" t="s">
        <v>176</v>
      </c>
      <c r="H77" s="837">
        <v>0.8</v>
      </c>
      <c r="I77" s="686">
        <v>1.9</v>
      </c>
      <c r="J77" s="686">
        <v>1</v>
      </c>
      <c r="K77" s="837">
        <v>1.3</v>
      </c>
      <c r="L77" s="686">
        <v>1.3</v>
      </c>
      <c r="M77" s="715">
        <v>1.4</v>
      </c>
    </row>
    <row r="78" spans="1:13" ht="14.45">
      <c r="A78" s="1302"/>
      <c r="B78" s="1304" t="s">
        <v>179</v>
      </c>
      <c r="C78" s="828" t="s">
        <v>175</v>
      </c>
      <c r="D78" s="835">
        <v>1.7</v>
      </c>
      <c r="E78" s="835">
        <v>1.5</v>
      </c>
      <c r="F78" s="835">
        <v>1.6</v>
      </c>
      <c r="G78" s="835" t="s">
        <v>176</v>
      </c>
      <c r="H78" s="836">
        <v>1.2</v>
      </c>
      <c r="I78" s="835">
        <v>1.9</v>
      </c>
      <c r="J78" s="835">
        <v>1.5</v>
      </c>
      <c r="K78" s="836">
        <v>1.1000000000000001</v>
      </c>
      <c r="L78" s="835">
        <v>1.7</v>
      </c>
      <c r="M78" s="714">
        <v>1.3</v>
      </c>
    </row>
    <row r="79" spans="1:13" ht="14.45">
      <c r="A79" s="1302"/>
      <c r="B79" s="1305"/>
      <c r="C79" s="675" t="s">
        <v>177</v>
      </c>
      <c r="D79" s="686">
        <v>1.4</v>
      </c>
      <c r="E79" s="686">
        <v>1.3</v>
      </c>
      <c r="F79" s="686">
        <v>1.3</v>
      </c>
      <c r="G79" s="686" t="s">
        <v>176</v>
      </c>
      <c r="H79" s="837">
        <v>0.9</v>
      </c>
      <c r="I79" s="686">
        <v>1.1000000000000001</v>
      </c>
      <c r="J79" s="686">
        <v>1.1000000000000001</v>
      </c>
      <c r="K79" s="837">
        <v>1</v>
      </c>
      <c r="L79" s="686">
        <v>1.1000000000000001</v>
      </c>
      <c r="M79" s="715">
        <v>1.4</v>
      </c>
    </row>
    <row r="80" spans="1:13" ht="14.45">
      <c r="A80" s="1302"/>
      <c r="B80" s="1304" t="s">
        <v>180</v>
      </c>
      <c r="C80" s="828" t="s">
        <v>175</v>
      </c>
      <c r="D80" s="835">
        <v>2</v>
      </c>
      <c r="E80" s="835">
        <v>1.9</v>
      </c>
      <c r="F80" s="835">
        <v>2</v>
      </c>
      <c r="G80" s="835" t="s">
        <v>176</v>
      </c>
      <c r="H80" s="836">
        <v>1.7</v>
      </c>
      <c r="I80" s="835">
        <v>2</v>
      </c>
      <c r="J80" s="835">
        <v>2.1</v>
      </c>
      <c r="K80" s="836">
        <v>1.9</v>
      </c>
      <c r="L80" s="835">
        <v>2</v>
      </c>
      <c r="M80" s="714">
        <v>1.8</v>
      </c>
    </row>
    <row r="81" spans="1:13" ht="14.45">
      <c r="A81" s="1302"/>
      <c r="B81" s="1305"/>
      <c r="C81" s="675" t="s">
        <v>177</v>
      </c>
      <c r="D81" s="686">
        <v>1.8</v>
      </c>
      <c r="E81" s="686">
        <v>1.6</v>
      </c>
      <c r="F81" s="686">
        <v>1.8</v>
      </c>
      <c r="G81" s="686" t="s">
        <v>176</v>
      </c>
      <c r="H81" s="837">
        <v>1.6</v>
      </c>
      <c r="I81" s="686">
        <v>2.2999999999999998</v>
      </c>
      <c r="J81" s="686">
        <v>1.6</v>
      </c>
      <c r="K81" s="837">
        <v>1.9</v>
      </c>
      <c r="L81" s="686">
        <v>1.4</v>
      </c>
      <c r="M81" s="715">
        <v>1.5</v>
      </c>
    </row>
    <row r="82" spans="1:13" ht="14.45">
      <c r="A82" s="1302"/>
      <c r="B82" s="1304" t="s">
        <v>181</v>
      </c>
      <c r="C82" s="828" t="s">
        <v>175</v>
      </c>
      <c r="D82" s="835">
        <v>2.4</v>
      </c>
      <c r="E82" s="835">
        <v>2.2000000000000002</v>
      </c>
      <c r="F82" s="835">
        <v>2</v>
      </c>
      <c r="G82" s="835" t="s">
        <v>176</v>
      </c>
      <c r="H82" s="836">
        <v>1.8</v>
      </c>
      <c r="I82" s="835">
        <v>2</v>
      </c>
      <c r="J82" s="835">
        <v>1.7</v>
      </c>
      <c r="K82" s="836">
        <v>2</v>
      </c>
      <c r="L82" s="835">
        <v>2.7</v>
      </c>
      <c r="M82" s="714">
        <v>2.2999999999999998</v>
      </c>
    </row>
    <row r="83" spans="1:13" ht="14.45">
      <c r="A83" s="1302"/>
      <c r="B83" s="1305"/>
      <c r="C83" s="675" t="s">
        <v>177</v>
      </c>
      <c r="D83" s="686">
        <v>2.1</v>
      </c>
      <c r="E83" s="686">
        <v>2.2000000000000002</v>
      </c>
      <c r="F83" s="686">
        <v>1.9</v>
      </c>
      <c r="G83" s="686" t="s">
        <v>176</v>
      </c>
      <c r="H83" s="837">
        <v>1.3</v>
      </c>
      <c r="I83" s="686">
        <v>1.8</v>
      </c>
      <c r="J83" s="686">
        <v>1.8</v>
      </c>
      <c r="K83" s="837">
        <v>1.9</v>
      </c>
      <c r="L83" s="686">
        <v>2.2999999999999998</v>
      </c>
      <c r="M83" s="715">
        <v>2.1</v>
      </c>
    </row>
    <row r="84" spans="1:13" ht="14.45">
      <c r="A84" s="1302"/>
      <c r="B84" s="1304" t="s">
        <v>182</v>
      </c>
      <c r="C84" s="828" t="s">
        <v>175</v>
      </c>
      <c r="D84" s="835">
        <v>2.5</v>
      </c>
      <c r="E84" s="835">
        <v>2.2999999999999998</v>
      </c>
      <c r="F84" s="835">
        <v>2.5</v>
      </c>
      <c r="G84" s="835" t="s">
        <v>176</v>
      </c>
      <c r="H84" s="836">
        <v>1.4</v>
      </c>
      <c r="I84" s="835">
        <v>1.5</v>
      </c>
      <c r="J84" s="835">
        <v>1.4</v>
      </c>
      <c r="K84" s="836">
        <v>1.8</v>
      </c>
      <c r="L84" s="835">
        <v>2</v>
      </c>
      <c r="M84" s="714">
        <v>1.8</v>
      </c>
    </row>
    <row r="85" spans="1:13" ht="14.45">
      <c r="A85" s="1302"/>
      <c r="B85" s="1305"/>
      <c r="C85" s="675" t="s">
        <v>177</v>
      </c>
      <c r="D85" s="686">
        <v>2.8</v>
      </c>
      <c r="E85" s="686">
        <v>2.2000000000000002</v>
      </c>
      <c r="F85" s="686">
        <v>2</v>
      </c>
      <c r="G85" s="686" t="s">
        <v>176</v>
      </c>
      <c r="H85" s="837">
        <v>1.7</v>
      </c>
      <c r="I85" s="686">
        <v>1.2</v>
      </c>
      <c r="J85" s="686">
        <v>1.3</v>
      </c>
      <c r="K85" s="837">
        <v>1.9</v>
      </c>
      <c r="L85" s="686">
        <v>1.7</v>
      </c>
      <c r="M85" s="715">
        <v>1.6</v>
      </c>
    </row>
    <row r="86" spans="1:13" ht="14.45">
      <c r="A86" s="1302"/>
      <c r="B86" s="1304" t="s">
        <v>183</v>
      </c>
      <c r="C86" s="828" t="s">
        <v>175</v>
      </c>
      <c r="D86" s="835">
        <v>3.2</v>
      </c>
      <c r="E86" s="835">
        <v>2.7</v>
      </c>
      <c r="F86" s="835">
        <v>3.2</v>
      </c>
      <c r="G86" s="835" t="s">
        <v>176</v>
      </c>
      <c r="H86" s="836">
        <v>2.4</v>
      </c>
      <c r="I86" s="835">
        <v>1.7</v>
      </c>
      <c r="J86" s="835">
        <v>2</v>
      </c>
      <c r="K86" s="836">
        <v>3.2</v>
      </c>
      <c r="L86" s="835">
        <v>2.9</v>
      </c>
      <c r="M86" s="714">
        <v>3</v>
      </c>
    </row>
    <row r="87" spans="1:13" ht="14.45">
      <c r="A87" s="1302"/>
      <c r="B87" s="1305"/>
      <c r="C87" s="675" t="s">
        <v>177</v>
      </c>
      <c r="D87" s="686">
        <v>3.5</v>
      </c>
      <c r="E87" s="686">
        <v>2.7</v>
      </c>
      <c r="F87" s="686">
        <v>3.5</v>
      </c>
      <c r="G87" s="686" t="s">
        <v>176</v>
      </c>
      <c r="H87" s="837">
        <v>2.7</v>
      </c>
      <c r="I87" s="686">
        <v>2.2000000000000002</v>
      </c>
      <c r="J87" s="686">
        <v>2.2999999999999998</v>
      </c>
      <c r="K87" s="837">
        <v>2.7</v>
      </c>
      <c r="L87" s="686">
        <v>2.7</v>
      </c>
      <c r="M87" s="715">
        <v>2.9</v>
      </c>
    </row>
    <row r="88" spans="1:13" ht="14.45">
      <c r="A88" s="1302"/>
      <c r="B88" s="1306" t="s">
        <v>184</v>
      </c>
      <c r="C88" s="828" t="s">
        <v>175</v>
      </c>
      <c r="D88" s="838" t="s">
        <v>185</v>
      </c>
      <c r="E88" s="835">
        <v>4.2</v>
      </c>
      <c r="F88" s="835">
        <v>5.7</v>
      </c>
      <c r="G88" s="835" t="s">
        <v>176</v>
      </c>
      <c r="H88" s="836">
        <v>3.7</v>
      </c>
      <c r="I88" s="835">
        <v>3</v>
      </c>
      <c r="J88" s="835">
        <v>3.5</v>
      </c>
      <c r="K88" s="836">
        <v>4.3</v>
      </c>
      <c r="L88" s="835">
        <v>5</v>
      </c>
      <c r="M88" s="714">
        <v>5.2</v>
      </c>
    </row>
    <row r="89" spans="1:13" ht="14.45">
      <c r="A89" s="1302"/>
      <c r="B89" s="1304"/>
      <c r="C89" s="675" t="s">
        <v>177</v>
      </c>
      <c r="D89" s="839" t="s">
        <v>185</v>
      </c>
      <c r="E89" s="686">
        <v>4.9000000000000004</v>
      </c>
      <c r="F89" s="686">
        <v>5</v>
      </c>
      <c r="G89" s="686" t="s">
        <v>176</v>
      </c>
      <c r="H89" s="837">
        <v>5.7</v>
      </c>
      <c r="I89" s="686">
        <v>4.5999999999999996</v>
      </c>
      <c r="J89" s="686">
        <v>4.7</v>
      </c>
      <c r="K89" s="837">
        <v>5.7</v>
      </c>
      <c r="L89" s="686">
        <v>5.4</v>
      </c>
      <c r="M89" s="715">
        <v>6.7</v>
      </c>
    </row>
    <row r="90" spans="1:13" ht="14.45">
      <c r="A90" s="1302"/>
      <c r="B90" s="1306" t="s">
        <v>186</v>
      </c>
      <c r="C90" s="828" t="s">
        <v>187</v>
      </c>
      <c r="D90" s="688" t="s">
        <v>185</v>
      </c>
      <c r="E90" s="689">
        <v>0.7</v>
      </c>
      <c r="F90" s="689">
        <v>0.7</v>
      </c>
      <c r="G90" s="689" t="s">
        <v>176</v>
      </c>
      <c r="H90" s="840">
        <v>0.6</v>
      </c>
      <c r="I90" s="689">
        <v>0.6</v>
      </c>
      <c r="J90" s="689">
        <v>0.6</v>
      </c>
      <c r="K90" s="840">
        <v>0.6</v>
      </c>
      <c r="L90" s="689">
        <v>0.7</v>
      </c>
      <c r="M90" s="717">
        <v>0.7</v>
      </c>
    </row>
    <row r="91" spans="1:13" ht="15" thickBot="1">
      <c r="A91" s="1303"/>
      <c r="B91" s="1307"/>
      <c r="C91" s="718" t="s">
        <v>177</v>
      </c>
      <c r="D91" s="699" t="s">
        <v>185</v>
      </c>
      <c r="E91" s="841">
        <v>0.6</v>
      </c>
      <c r="F91" s="841">
        <v>0.6</v>
      </c>
      <c r="G91" s="841" t="s">
        <v>176</v>
      </c>
      <c r="H91" s="842">
        <v>0.5</v>
      </c>
      <c r="I91" s="841">
        <v>0.6</v>
      </c>
      <c r="J91" s="841">
        <v>0.5</v>
      </c>
      <c r="K91" s="842">
        <v>0.6</v>
      </c>
      <c r="L91" s="841">
        <v>0.6</v>
      </c>
      <c r="M91" s="843">
        <v>0.6</v>
      </c>
    </row>
    <row r="92" spans="1:13" ht="14.45" thickBot="1"/>
    <row r="93" spans="1:13" ht="14.25" customHeight="1">
      <c r="A93" s="705"/>
      <c r="B93" s="706"/>
      <c r="C93" s="706"/>
      <c r="D93" s="1325" t="s">
        <v>163</v>
      </c>
      <c r="E93" s="1325"/>
      <c r="F93" s="1325"/>
      <c r="G93" s="1325"/>
      <c r="H93" s="1325"/>
      <c r="I93" s="1326"/>
    </row>
    <row r="94" spans="1:13">
      <c r="A94" s="707"/>
      <c r="B94" s="786"/>
      <c r="C94" s="786"/>
      <c r="D94" s="785" t="s">
        <v>168</v>
      </c>
      <c r="E94" s="785" t="s">
        <v>169</v>
      </c>
      <c r="F94" s="785" t="s">
        <v>170</v>
      </c>
      <c r="G94" s="785" t="s">
        <v>171</v>
      </c>
      <c r="H94" s="827" t="s">
        <v>172</v>
      </c>
      <c r="I94" s="844" t="s">
        <v>65</v>
      </c>
    </row>
    <row r="95" spans="1:13">
      <c r="A95" s="1313" t="s">
        <v>191</v>
      </c>
      <c r="B95" s="1304" t="s">
        <v>174</v>
      </c>
      <c r="C95" s="828" t="s">
        <v>175</v>
      </c>
      <c r="D95" s="829">
        <v>19.100000000000001</v>
      </c>
      <c r="E95" s="829">
        <v>20</v>
      </c>
      <c r="F95" s="829">
        <v>21.4</v>
      </c>
      <c r="G95" s="829">
        <v>20.2</v>
      </c>
      <c r="H95" s="829">
        <v>20.5</v>
      </c>
      <c r="I95" s="709">
        <v>21.2</v>
      </c>
    </row>
    <row r="96" spans="1:13">
      <c r="A96" s="1313"/>
      <c r="B96" s="1305"/>
      <c r="C96" s="675" t="s">
        <v>177</v>
      </c>
      <c r="D96" s="676">
        <v>14.9</v>
      </c>
      <c r="E96" s="676">
        <v>16.2</v>
      </c>
      <c r="F96" s="676">
        <v>17.2</v>
      </c>
      <c r="G96" s="676">
        <v>19</v>
      </c>
      <c r="H96" s="676">
        <v>17</v>
      </c>
      <c r="I96" s="710">
        <v>16</v>
      </c>
    </row>
    <row r="97" spans="1:13">
      <c r="A97" s="1313"/>
      <c r="B97" s="1306" t="s">
        <v>178</v>
      </c>
      <c r="C97" s="828" t="s">
        <v>175</v>
      </c>
      <c r="D97" s="829">
        <v>21.3</v>
      </c>
      <c r="E97" s="829">
        <v>24.1</v>
      </c>
      <c r="F97" s="829">
        <v>22.2</v>
      </c>
      <c r="G97" s="829">
        <v>23.1</v>
      </c>
      <c r="H97" s="829">
        <v>28.1</v>
      </c>
      <c r="I97" s="709">
        <v>29.3</v>
      </c>
    </row>
    <row r="98" spans="1:13">
      <c r="A98" s="1313"/>
      <c r="B98" s="1305"/>
      <c r="C98" s="675" t="s">
        <v>177</v>
      </c>
      <c r="D98" s="676">
        <v>17.8</v>
      </c>
      <c r="E98" s="676">
        <v>21.2</v>
      </c>
      <c r="F98" s="676">
        <v>20.9</v>
      </c>
      <c r="G98" s="676">
        <v>19.600000000000001</v>
      </c>
      <c r="H98" s="676">
        <v>19.399999999999999</v>
      </c>
      <c r="I98" s="710">
        <v>24.9</v>
      </c>
    </row>
    <row r="99" spans="1:13">
      <c r="A99" s="1313"/>
      <c r="B99" s="1306" t="s">
        <v>179</v>
      </c>
      <c r="C99" s="828" t="s">
        <v>175</v>
      </c>
      <c r="D99" s="829">
        <v>27.4</v>
      </c>
      <c r="E99" s="829">
        <v>25.9</v>
      </c>
      <c r="F99" s="829">
        <v>30.3</v>
      </c>
      <c r="G99" s="829">
        <v>27.1</v>
      </c>
      <c r="H99" s="829">
        <v>33.6</v>
      </c>
      <c r="I99" s="709">
        <v>32.4</v>
      </c>
    </row>
    <row r="100" spans="1:13">
      <c r="A100" s="1313"/>
      <c r="B100" s="1305"/>
      <c r="C100" s="675" t="s">
        <v>177</v>
      </c>
      <c r="D100" s="676">
        <v>17.5</v>
      </c>
      <c r="E100" s="676">
        <v>23.8</v>
      </c>
      <c r="F100" s="676">
        <v>23.3</v>
      </c>
      <c r="G100" s="676">
        <v>23.8</v>
      </c>
      <c r="H100" s="676">
        <v>25.1</v>
      </c>
      <c r="I100" s="710">
        <v>25.4</v>
      </c>
    </row>
    <row r="101" spans="1:13">
      <c r="A101" s="1313"/>
      <c r="B101" s="1306" t="s">
        <v>180</v>
      </c>
      <c r="C101" s="828" t="s">
        <v>175</v>
      </c>
      <c r="D101" s="829">
        <v>36.700000000000003</v>
      </c>
      <c r="E101" s="829">
        <v>40.1</v>
      </c>
      <c r="F101" s="829">
        <v>39.299999999999997</v>
      </c>
      <c r="G101" s="829">
        <v>42.8</v>
      </c>
      <c r="H101" s="829">
        <v>42.1</v>
      </c>
      <c r="I101" s="709">
        <v>39.6</v>
      </c>
    </row>
    <row r="102" spans="1:13">
      <c r="A102" s="1313"/>
      <c r="B102" s="1305"/>
      <c r="C102" s="675" t="s">
        <v>177</v>
      </c>
      <c r="D102" s="676">
        <v>33.5</v>
      </c>
      <c r="E102" s="676">
        <v>33.200000000000003</v>
      </c>
      <c r="F102" s="676">
        <v>32.1</v>
      </c>
      <c r="G102" s="676">
        <v>31.9</v>
      </c>
      <c r="H102" s="676">
        <v>32.299999999999997</v>
      </c>
      <c r="I102" s="710">
        <v>32.6</v>
      </c>
    </row>
    <row r="103" spans="1:13">
      <c r="A103" s="1313"/>
      <c r="B103" s="1306" t="s">
        <v>181</v>
      </c>
      <c r="C103" s="828" t="s">
        <v>175</v>
      </c>
      <c r="D103" s="829">
        <v>47.2</v>
      </c>
      <c r="E103" s="829">
        <v>48.2</v>
      </c>
      <c r="F103" s="829">
        <v>48.8</v>
      </c>
      <c r="G103" s="829">
        <v>50.6</v>
      </c>
      <c r="H103" s="829">
        <v>48.9</v>
      </c>
      <c r="I103" s="709">
        <v>49.9</v>
      </c>
    </row>
    <row r="104" spans="1:13">
      <c r="A104" s="1313"/>
      <c r="B104" s="1305"/>
      <c r="C104" s="675" t="s">
        <v>177</v>
      </c>
      <c r="D104" s="676">
        <v>41.9</v>
      </c>
      <c r="E104" s="676">
        <v>39.299999999999997</v>
      </c>
      <c r="F104" s="676">
        <v>38</v>
      </c>
      <c r="G104" s="676">
        <v>40.700000000000003</v>
      </c>
      <c r="H104" s="676">
        <v>45.1</v>
      </c>
      <c r="I104" s="710">
        <v>45.7</v>
      </c>
    </row>
    <row r="105" spans="1:13">
      <c r="A105" s="1313"/>
      <c r="B105" s="1306" t="s">
        <v>182</v>
      </c>
      <c r="C105" s="828" t="s">
        <v>175</v>
      </c>
      <c r="D105" s="829">
        <v>53.6</v>
      </c>
      <c r="E105" s="829">
        <v>53</v>
      </c>
      <c r="F105" s="829">
        <v>53.3</v>
      </c>
      <c r="G105" s="829">
        <v>53.4</v>
      </c>
      <c r="H105" s="829">
        <v>52.6</v>
      </c>
      <c r="I105" s="709">
        <v>53.6</v>
      </c>
    </row>
    <row r="106" spans="1:13">
      <c r="A106" s="1313"/>
      <c r="B106" s="1305"/>
      <c r="C106" s="675" t="s">
        <v>177</v>
      </c>
      <c r="D106" s="676">
        <v>46.9</v>
      </c>
      <c r="E106" s="676">
        <v>45.3</v>
      </c>
      <c r="F106" s="676">
        <v>46.3</v>
      </c>
      <c r="G106" s="676">
        <v>50.7</v>
      </c>
      <c r="H106" s="676">
        <v>50</v>
      </c>
      <c r="I106" s="710">
        <v>49.7</v>
      </c>
    </row>
    <row r="107" spans="1:13">
      <c r="A107" s="1313"/>
      <c r="B107" s="1306" t="s">
        <v>183</v>
      </c>
      <c r="C107" s="828" t="s">
        <v>175</v>
      </c>
      <c r="D107" s="829">
        <v>62.3</v>
      </c>
      <c r="E107" s="829">
        <v>57.1</v>
      </c>
      <c r="F107" s="829">
        <v>58.4</v>
      </c>
      <c r="G107" s="829">
        <v>62.2</v>
      </c>
      <c r="H107" s="829">
        <v>58.1</v>
      </c>
      <c r="I107" s="709">
        <v>67.400000000000006</v>
      </c>
    </row>
    <row r="108" spans="1:13">
      <c r="A108" s="1313"/>
      <c r="B108" s="1305"/>
      <c r="C108" s="828" t="s">
        <v>177</v>
      </c>
      <c r="D108" s="829">
        <v>52</v>
      </c>
      <c r="E108" s="829">
        <v>54.9</v>
      </c>
      <c r="F108" s="829">
        <v>51.8</v>
      </c>
      <c r="G108" s="829">
        <v>60.1</v>
      </c>
      <c r="H108" s="829">
        <v>52.7</v>
      </c>
      <c r="I108" s="709">
        <v>55.9</v>
      </c>
    </row>
    <row r="109" spans="1:13">
      <c r="A109" s="1313"/>
      <c r="B109" s="1306" t="s">
        <v>184</v>
      </c>
      <c r="C109" s="678" t="s">
        <v>175</v>
      </c>
      <c r="D109" s="680">
        <v>65.599999999999994</v>
      </c>
      <c r="E109" s="680">
        <v>62.5</v>
      </c>
      <c r="F109" s="680">
        <v>60.9</v>
      </c>
      <c r="G109" s="680">
        <v>69.7</v>
      </c>
      <c r="H109" s="680">
        <v>70.7</v>
      </c>
      <c r="I109" s="711">
        <v>69.099999999999994</v>
      </c>
    </row>
    <row r="110" spans="1:13">
      <c r="A110" s="1313"/>
      <c r="B110" s="1305"/>
      <c r="C110" s="828" t="s">
        <v>177</v>
      </c>
      <c r="D110" s="829">
        <v>64.8</v>
      </c>
      <c r="E110" s="829">
        <v>61.6</v>
      </c>
      <c r="F110" s="829">
        <v>60.8</v>
      </c>
      <c r="G110" s="829">
        <v>65.099999999999994</v>
      </c>
      <c r="H110" s="829">
        <v>68.3</v>
      </c>
      <c r="I110" s="709">
        <v>61.4</v>
      </c>
    </row>
    <row r="111" spans="1:13">
      <c r="A111" s="1313"/>
      <c r="B111" s="1306" t="s">
        <v>186</v>
      </c>
      <c r="C111" s="678" t="s">
        <v>187</v>
      </c>
      <c r="D111" s="680">
        <v>37.799999999999997</v>
      </c>
      <c r="E111" s="680">
        <v>38</v>
      </c>
      <c r="F111" s="680">
        <v>38.700000000000003</v>
      </c>
      <c r="G111" s="680">
        <v>39.799999999999997</v>
      </c>
      <c r="H111" s="680">
        <v>40.9</v>
      </c>
      <c r="I111" s="711">
        <v>41.7</v>
      </c>
      <c r="J111" s="4"/>
      <c r="K111" s="4"/>
      <c r="L111" s="4"/>
      <c r="M111" s="4"/>
    </row>
    <row r="112" spans="1:13">
      <c r="A112" s="1313"/>
      <c r="B112" s="1305"/>
      <c r="C112" s="675" t="s">
        <v>177</v>
      </c>
      <c r="D112" s="676">
        <v>30.5</v>
      </c>
      <c r="E112" s="676">
        <v>31.8</v>
      </c>
      <c r="F112" s="676">
        <v>31.4</v>
      </c>
      <c r="G112" s="676">
        <v>33.299999999999997</v>
      </c>
      <c r="H112" s="676">
        <v>33.4</v>
      </c>
      <c r="I112" s="710">
        <v>34.6</v>
      </c>
      <c r="J112" s="4"/>
      <c r="K112" s="4"/>
      <c r="L112" s="4"/>
      <c r="M112" s="4"/>
    </row>
    <row r="113" spans="1:9" ht="14.25" customHeight="1">
      <c r="A113" s="1313"/>
      <c r="B113" s="834"/>
      <c r="C113" s="834"/>
      <c r="D113" s="1327" t="s">
        <v>189</v>
      </c>
      <c r="E113" s="1327"/>
      <c r="F113" s="1327"/>
      <c r="G113" s="1327"/>
      <c r="H113" s="1327"/>
      <c r="I113" s="1328"/>
    </row>
    <row r="114" spans="1:9">
      <c r="A114" s="1313"/>
      <c r="B114" s="786"/>
      <c r="C114" s="786"/>
      <c r="D114" s="785" t="s">
        <v>168</v>
      </c>
      <c r="E114" s="785" t="s">
        <v>169</v>
      </c>
      <c r="F114" s="785" t="s">
        <v>170</v>
      </c>
      <c r="G114" s="827" t="s">
        <v>171</v>
      </c>
      <c r="H114" s="827" t="s">
        <v>172</v>
      </c>
      <c r="I114" s="844" t="s">
        <v>65</v>
      </c>
    </row>
    <row r="115" spans="1:9">
      <c r="A115" s="1313"/>
      <c r="B115" s="1304" t="s">
        <v>174</v>
      </c>
      <c r="C115" s="828" t="s">
        <v>175</v>
      </c>
      <c r="D115" s="830" t="s">
        <v>192</v>
      </c>
      <c r="E115" s="830" t="s">
        <v>193</v>
      </c>
      <c r="F115" s="830" t="s">
        <v>194</v>
      </c>
      <c r="G115" s="830" t="s">
        <v>195</v>
      </c>
      <c r="H115" s="830" t="s">
        <v>196</v>
      </c>
      <c r="I115" s="845" t="s">
        <v>197</v>
      </c>
    </row>
    <row r="116" spans="1:9">
      <c r="A116" s="1313"/>
      <c r="B116" s="1305"/>
      <c r="C116" s="675" t="s">
        <v>177</v>
      </c>
      <c r="D116" s="677" t="s">
        <v>198</v>
      </c>
      <c r="E116" s="677" t="s">
        <v>199</v>
      </c>
      <c r="F116" s="677" t="s">
        <v>193</v>
      </c>
      <c r="G116" s="677" t="s">
        <v>200</v>
      </c>
      <c r="H116" s="677" t="s">
        <v>194</v>
      </c>
      <c r="I116" s="846" t="s">
        <v>194</v>
      </c>
    </row>
    <row r="117" spans="1:9">
      <c r="A117" s="1313"/>
      <c r="B117" s="1306" t="s">
        <v>178</v>
      </c>
      <c r="C117" s="828" t="s">
        <v>175</v>
      </c>
      <c r="D117" s="830" t="s">
        <v>193</v>
      </c>
      <c r="E117" s="830" t="s">
        <v>195</v>
      </c>
      <c r="F117" s="830" t="s">
        <v>193</v>
      </c>
      <c r="G117" s="830" t="s">
        <v>200</v>
      </c>
      <c r="H117" s="830" t="s">
        <v>201</v>
      </c>
      <c r="I117" s="845" t="s">
        <v>201</v>
      </c>
    </row>
    <row r="118" spans="1:9">
      <c r="A118" s="1313"/>
      <c r="B118" s="1305"/>
      <c r="C118" s="675" t="s">
        <v>177</v>
      </c>
      <c r="D118" s="677" t="s">
        <v>199</v>
      </c>
      <c r="E118" s="677" t="s">
        <v>195</v>
      </c>
      <c r="F118" s="677" t="s">
        <v>193</v>
      </c>
      <c r="G118" s="677" t="s">
        <v>202</v>
      </c>
      <c r="H118" s="677" t="s">
        <v>193</v>
      </c>
      <c r="I118" s="846" t="s">
        <v>203</v>
      </c>
    </row>
    <row r="119" spans="1:9">
      <c r="A119" s="1313"/>
      <c r="B119" s="1306" t="s">
        <v>179</v>
      </c>
      <c r="C119" s="828" t="s">
        <v>175</v>
      </c>
      <c r="D119" s="830" t="s">
        <v>199</v>
      </c>
      <c r="E119" s="830" t="s">
        <v>200</v>
      </c>
      <c r="F119" s="830" t="s">
        <v>203</v>
      </c>
      <c r="G119" s="830" t="s">
        <v>194</v>
      </c>
      <c r="H119" s="830" t="s">
        <v>200</v>
      </c>
      <c r="I119" s="845" t="s">
        <v>200</v>
      </c>
    </row>
    <row r="120" spans="1:9">
      <c r="A120" s="1313"/>
      <c r="B120" s="1305"/>
      <c r="C120" s="675" t="s">
        <v>177</v>
      </c>
      <c r="D120" s="677" t="s">
        <v>204</v>
      </c>
      <c r="E120" s="677" t="s">
        <v>200</v>
      </c>
      <c r="F120" s="677" t="s">
        <v>194</v>
      </c>
      <c r="G120" s="677" t="s">
        <v>200</v>
      </c>
      <c r="H120" s="677" t="s">
        <v>202</v>
      </c>
      <c r="I120" s="846" t="s">
        <v>202</v>
      </c>
    </row>
    <row r="121" spans="1:9">
      <c r="A121" s="1313"/>
      <c r="B121" s="1306" t="s">
        <v>180</v>
      </c>
      <c r="C121" s="828" t="s">
        <v>175</v>
      </c>
      <c r="D121" s="830" t="s">
        <v>194</v>
      </c>
      <c r="E121" s="830" t="s">
        <v>201</v>
      </c>
      <c r="F121" s="830" t="s">
        <v>195</v>
      </c>
      <c r="G121" s="830" t="s">
        <v>195</v>
      </c>
      <c r="H121" s="830" t="s">
        <v>200</v>
      </c>
      <c r="I121" s="845" t="s">
        <v>200</v>
      </c>
    </row>
    <row r="122" spans="1:9">
      <c r="A122" s="1313"/>
      <c r="B122" s="1305"/>
      <c r="C122" s="675" t="s">
        <v>177</v>
      </c>
      <c r="D122" s="677" t="s">
        <v>194</v>
      </c>
      <c r="E122" s="677" t="s">
        <v>196</v>
      </c>
      <c r="F122" s="677" t="s">
        <v>195</v>
      </c>
      <c r="G122" s="677" t="s">
        <v>195</v>
      </c>
      <c r="H122" s="677" t="s">
        <v>194</v>
      </c>
      <c r="I122" s="846" t="s">
        <v>194</v>
      </c>
    </row>
    <row r="123" spans="1:9">
      <c r="A123" s="1313"/>
      <c r="B123" s="1306" t="s">
        <v>181</v>
      </c>
      <c r="C123" s="828" t="s">
        <v>175</v>
      </c>
      <c r="D123" s="830" t="s">
        <v>194</v>
      </c>
      <c r="E123" s="830" t="s">
        <v>195</v>
      </c>
      <c r="F123" s="830" t="s">
        <v>201</v>
      </c>
      <c r="G123" s="830" t="s">
        <v>201</v>
      </c>
      <c r="H123" s="830" t="s">
        <v>205</v>
      </c>
      <c r="I123" s="845" t="s">
        <v>197</v>
      </c>
    </row>
    <row r="124" spans="1:9">
      <c r="A124" s="1313"/>
      <c r="B124" s="1305"/>
      <c r="C124" s="675" t="s">
        <v>177</v>
      </c>
      <c r="D124" s="677" t="s">
        <v>194</v>
      </c>
      <c r="E124" s="677" t="s">
        <v>201</v>
      </c>
      <c r="F124" s="677" t="s">
        <v>196</v>
      </c>
      <c r="G124" s="677" t="s">
        <v>196</v>
      </c>
      <c r="H124" s="677" t="s">
        <v>205</v>
      </c>
      <c r="I124" s="846" t="s">
        <v>205</v>
      </c>
    </row>
    <row r="125" spans="1:9">
      <c r="A125" s="1313"/>
      <c r="B125" s="1306" t="s">
        <v>182</v>
      </c>
      <c r="C125" s="828" t="s">
        <v>175</v>
      </c>
      <c r="D125" s="830" t="s">
        <v>194</v>
      </c>
      <c r="E125" s="830" t="s">
        <v>193</v>
      </c>
      <c r="F125" s="830" t="s">
        <v>206</v>
      </c>
      <c r="G125" s="830" t="s">
        <v>203</v>
      </c>
      <c r="H125" s="830" t="s">
        <v>195</v>
      </c>
      <c r="I125" s="845" t="s">
        <v>201</v>
      </c>
    </row>
    <row r="126" spans="1:9">
      <c r="A126" s="1313"/>
      <c r="B126" s="1305"/>
      <c r="C126" s="675" t="s">
        <v>177</v>
      </c>
      <c r="D126" s="677" t="s">
        <v>203</v>
      </c>
      <c r="E126" s="677" t="s">
        <v>202</v>
      </c>
      <c r="F126" s="677" t="s">
        <v>193</v>
      </c>
      <c r="G126" s="677" t="s">
        <v>201</v>
      </c>
      <c r="H126" s="677" t="s">
        <v>203</v>
      </c>
      <c r="I126" s="846" t="s">
        <v>201</v>
      </c>
    </row>
    <row r="127" spans="1:9">
      <c r="A127" s="1313"/>
      <c r="B127" s="1306" t="s">
        <v>183</v>
      </c>
      <c r="C127" s="828" t="s">
        <v>175</v>
      </c>
      <c r="D127" s="830" t="s">
        <v>196</v>
      </c>
      <c r="E127" s="830" t="s">
        <v>203</v>
      </c>
      <c r="F127" s="830" t="s">
        <v>203</v>
      </c>
      <c r="G127" s="830" t="s">
        <v>207</v>
      </c>
      <c r="H127" s="830" t="s">
        <v>208</v>
      </c>
      <c r="I127" s="845" t="s">
        <v>209</v>
      </c>
    </row>
    <row r="128" spans="1:9">
      <c r="A128" s="1313"/>
      <c r="B128" s="1305"/>
      <c r="C128" s="675" t="s">
        <v>177</v>
      </c>
      <c r="D128" s="677" t="s">
        <v>208</v>
      </c>
      <c r="E128" s="677" t="s">
        <v>197</v>
      </c>
      <c r="F128" s="677" t="s">
        <v>205</v>
      </c>
      <c r="G128" s="677" t="s">
        <v>210</v>
      </c>
      <c r="H128" s="677" t="s">
        <v>211</v>
      </c>
      <c r="I128" s="846" t="s">
        <v>210</v>
      </c>
    </row>
    <row r="129" spans="1:17">
      <c r="A129" s="1313"/>
      <c r="B129" s="1306" t="s">
        <v>184</v>
      </c>
      <c r="C129" s="828" t="s">
        <v>175</v>
      </c>
      <c r="D129" s="830" t="s">
        <v>212</v>
      </c>
      <c r="E129" s="830" t="s">
        <v>213</v>
      </c>
      <c r="F129" s="830" t="s">
        <v>212</v>
      </c>
      <c r="G129" s="830" t="s">
        <v>214</v>
      </c>
      <c r="H129" s="830" t="s">
        <v>215</v>
      </c>
      <c r="I129" s="845" t="s">
        <v>216</v>
      </c>
    </row>
    <row r="130" spans="1:17">
      <c r="A130" s="1313"/>
      <c r="B130" s="1305"/>
      <c r="C130" s="675" t="s">
        <v>177</v>
      </c>
      <c r="D130" s="677" t="s">
        <v>217</v>
      </c>
      <c r="E130" s="677" t="s">
        <v>218</v>
      </c>
      <c r="F130" s="677" t="s">
        <v>219</v>
      </c>
      <c r="G130" s="677" t="s">
        <v>220</v>
      </c>
      <c r="H130" s="677" t="s">
        <v>221</v>
      </c>
      <c r="I130" s="846" t="s">
        <v>222</v>
      </c>
      <c r="J130" s="4"/>
      <c r="K130" s="4"/>
      <c r="L130" s="4"/>
      <c r="M130" s="4"/>
    </row>
    <row r="131" spans="1:17">
      <c r="A131" s="1313"/>
      <c r="B131" s="1306" t="s">
        <v>186</v>
      </c>
      <c r="C131" s="828" t="s">
        <v>175</v>
      </c>
      <c r="D131" s="830">
        <v>1.1000000000000001</v>
      </c>
      <c r="E131" s="830">
        <v>1.2</v>
      </c>
      <c r="F131" s="830">
        <v>1.2</v>
      </c>
      <c r="G131" s="830">
        <v>1.2</v>
      </c>
      <c r="H131" s="830">
        <v>1.3</v>
      </c>
      <c r="I131" s="845">
        <v>1.3</v>
      </c>
      <c r="J131" s="4"/>
      <c r="K131" s="4"/>
      <c r="L131" s="4"/>
      <c r="M131" s="4"/>
    </row>
    <row r="132" spans="1:17" ht="14.45" thickBot="1">
      <c r="A132" s="1314"/>
      <c r="B132" s="1307"/>
      <c r="C132" s="718" t="s">
        <v>177</v>
      </c>
      <c r="D132" s="847">
        <v>1.1000000000000001</v>
      </c>
      <c r="E132" s="847">
        <v>1.2</v>
      </c>
      <c r="F132" s="847">
        <v>1.2</v>
      </c>
      <c r="G132" s="847">
        <v>1.2</v>
      </c>
      <c r="H132" s="847">
        <v>1.2</v>
      </c>
      <c r="I132" s="848">
        <v>1.2</v>
      </c>
    </row>
    <row r="134" spans="1:17">
      <c r="A134" s="1308" t="s">
        <v>223</v>
      </c>
      <c r="B134" s="1309"/>
      <c r="C134" s="1309"/>
      <c r="D134" s="1309"/>
      <c r="E134" s="1309"/>
      <c r="F134" s="1309"/>
      <c r="G134" s="1309"/>
      <c r="H134" s="1309"/>
      <c r="I134" s="1309"/>
      <c r="J134" s="1309"/>
      <c r="K134" s="1309"/>
      <c r="L134" s="1309"/>
      <c r="M134" s="1309"/>
      <c r="N134" s="1309"/>
      <c r="O134" s="1309"/>
      <c r="P134" s="1309"/>
      <c r="Q134" s="1310"/>
    </row>
    <row r="135" spans="1:17" ht="14.65" customHeight="1">
      <c r="A135" s="1311" t="s">
        <v>173</v>
      </c>
      <c r="B135" s="1317" t="s">
        <v>224</v>
      </c>
      <c r="C135" s="1317"/>
      <c r="D135" s="1317"/>
      <c r="E135" s="1317"/>
      <c r="F135" s="1317"/>
      <c r="G135" s="1317"/>
      <c r="H135" s="1317"/>
      <c r="I135" s="1317"/>
      <c r="J135" s="1317"/>
      <c r="K135" s="1317"/>
      <c r="L135" s="1317"/>
      <c r="M135" s="1317"/>
      <c r="N135" s="1317"/>
      <c r="O135" s="1317"/>
      <c r="P135" s="1317"/>
      <c r="Q135" s="1318"/>
    </row>
    <row r="136" spans="1:17">
      <c r="A136" s="1311"/>
      <c r="B136" s="1317"/>
      <c r="C136" s="1317"/>
      <c r="D136" s="1317"/>
      <c r="E136" s="1317"/>
      <c r="F136" s="1317"/>
      <c r="G136" s="1317"/>
      <c r="H136" s="1317"/>
      <c r="I136" s="1317"/>
      <c r="J136" s="1317"/>
      <c r="K136" s="1317"/>
      <c r="L136" s="1317"/>
      <c r="M136" s="1317"/>
      <c r="N136" s="1317"/>
      <c r="O136" s="1317"/>
      <c r="P136" s="1317"/>
      <c r="Q136" s="1318"/>
    </row>
    <row r="137" spans="1:17">
      <c r="A137" s="1311"/>
      <c r="B137" s="1317"/>
      <c r="C137" s="1317"/>
      <c r="D137" s="1317"/>
      <c r="E137" s="1317"/>
      <c r="F137" s="1317"/>
      <c r="G137" s="1317"/>
      <c r="H137" s="1317"/>
      <c r="I137" s="1317"/>
      <c r="J137" s="1317"/>
      <c r="K137" s="1317"/>
      <c r="L137" s="1317"/>
      <c r="M137" s="1317"/>
      <c r="N137" s="1317"/>
      <c r="O137" s="1317"/>
      <c r="P137" s="1317"/>
      <c r="Q137" s="1318"/>
    </row>
    <row r="138" spans="1:17">
      <c r="A138" s="1311"/>
      <c r="B138" s="1317"/>
      <c r="C138" s="1317"/>
      <c r="D138" s="1317"/>
      <c r="E138" s="1317"/>
      <c r="F138" s="1317"/>
      <c r="G138" s="1317"/>
      <c r="H138" s="1317"/>
      <c r="I138" s="1317"/>
      <c r="J138" s="1317"/>
      <c r="K138" s="1317"/>
      <c r="L138" s="1317"/>
      <c r="M138" s="1317"/>
      <c r="N138" s="1317"/>
      <c r="O138" s="1317"/>
      <c r="P138" s="1317"/>
      <c r="Q138" s="1318"/>
    </row>
    <row r="139" spans="1:17">
      <c r="A139" s="1311"/>
      <c r="B139" s="1317"/>
      <c r="C139" s="1317"/>
      <c r="D139" s="1317"/>
      <c r="E139" s="1317"/>
      <c r="F139" s="1317"/>
      <c r="G139" s="1317"/>
      <c r="H139" s="1317"/>
      <c r="I139" s="1317"/>
      <c r="J139" s="1317"/>
      <c r="K139" s="1317"/>
      <c r="L139" s="1317"/>
      <c r="M139" s="1317"/>
      <c r="N139" s="1317"/>
      <c r="O139" s="1317"/>
      <c r="P139" s="1317"/>
      <c r="Q139" s="1318"/>
    </row>
    <row r="140" spans="1:17">
      <c r="A140" s="1311"/>
      <c r="B140" s="1317"/>
      <c r="C140" s="1317"/>
      <c r="D140" s="1317"/>
      <c r="E140" s="1317"/>
      <c r="F140" s="1317"/>
      <c r="G140" s="1317"/>
      <c r="H140" s="1317"/>
      <c r="I140" s="1317"/>
      <c r="J140" s="1317"/>
      <c r="K140" s="1317"/>
      <c r="L140" s="1317"/>
      <c r="M140" s="1317"/>
      <c r="N140" s="1317"/>
      <c r="O140" s="1317"/>
      <c r="P140" s="1317"/>
      <c r="Q140" s="1318"/>
    </row>
    <row r="141" spans="1:17">
      <c r="A141" s="1311"/>
      <c r="B141" s="1317"/>
      <c r="C141" s="1317"/>
      <c r="D141" s="1317"/>
      <c r="E141" s="1317"/>
      <c r="F141" s="1317"/>
      <c r="G141" s="1317"/>
      <c r="H141" s="1317"/>
      <c r="I141" s="1317"/>
      <c r="J141" s="1317"/>
      <c r="K141" s="1317"/>
      <c r="L141" s="1317"/>
      <c r="M141" s="1317"/>
      <c r="N141" s="1317"/>
      <c r="O141" s="1317"/>
      <c r="P141" s="1317"/>
      <c r="Q141" s="1318"/>
    </row>
    <row r="142" spans="1:17">
      <c r="A142" s="1311"/>
      <c r="B142" s="1317"/>
      <c r="C142" s="1317"/>
      <c r="D142" s="1317"/>
      <c r="E142" s="1317"/>
      <c r="F142" s="1317"/>
      <c r="G142" s="1317"/>
      <c r="H142" s="1317"/>
      <c r="I142" s="1317"/>
      <c r="J142" s="1317"/>
      <c r="K142" s="1317"/>
      <c r="L142" s="1317"/>
      <c r="M142" s="1317"/>
      <c r="N142" s="1317"/>
      <c r="O142" s="1317"/>
      <c r="P142" s="1317"/>
      <c r="Q142" s="1318"/>
    </row>
    <row r="143" spans="1:17">
      <c r="A143" s="1311"/>
      <c r="B143" s="1317"/>
      <c r="C143" s="1317"/>
      <c r="D143" s="1317"/>
      <c r="E143" s="1317"/>
      <c r="F143" s="1317"/>
      <c r="G143" s="1317"/>
      <c r="H143" s="1317"/>
      <c r="I143" s="1317"/>
      <c r="J143" s="1317"/>
      <c r="K143" s="1317"/>
      <c r="L143" s="1317"/>
      <c r="M143" s="1317"/>
      <c r="N143" s="1317"/>
      <c r="O143" s="1317"/>
      <c r="P143" s="1317"/>
      <c r="Q143" s="1318"/>
    </row>
    <row r="144" spans="1:17">
      <c r="A144" s="1311"/>
      <c r="B144" s="1317"/>
      <c r="C144" s="1317"/>
      <c r="D144" s="1317"/>
      <c r="E144" s="1317"/>
      <c r="F144" s="1317"/>
      <c r="G144" s="1317"/>
      <c r="H144" s="1317"/>
      <c r="I144" s="1317"/>
      <c r="J144" s="1317"/>
      <c r="K144" s="1317"/>
      <c r="L144" s="1317"/>
      <c r="M144" s="1317"/>
      <c r="N144" s="1317"/>
      <c r="O144" s="1317"/>
      <c r="P144" s="1317"/>
      <c r="Q144" s="1318"/>
    </row>
    <row r="145" spans="1:17">
      <c r="A145" s="1311"/>
      <c r="B145" s="1317"/>
      <c r="C145" s="1317"/>
      <c r="D145" s="1317"/>
      <c r="E145" s="1317"/>
      <c r="F145" s="1317"/>
      <c r="G145" s="1317"/>
      <c r="H145" s="1317"/>
      <c r="I145" s="1317"/>
      <c r="J145" s="1317"/>
      <c r="K145" s="1317"/>
      <c r="L145" s="1317"/>
      <c r="M145" s="1317"/>
      <c r="N145" s="1317"/>
      <c r="O145" s="1317"/>
      <c r="P145" s="1317"/>
      <c r="Q145" s="1318"/>
    </row>
    <row r="146" spans="1:17">
      <c r="A146" s="1311"/>
      <c r="B146" s="1317"/>
      <c r="C146" s="1317"/>
      <c r="D146" s="1317"/>
      <c r="E146" s="1317"/>
      <c r="F146" s="1317"/>
      <c r="G146" s="1317"/>
      <c r="H146" s="1317"/>
      <c r="I146" s="1317"/>
      <c r="J146" s="1317"/>
      <c r="K146" s="1317"/>
      <c r="L146" s="1317"/>
      <c r="M146" s="1317"/>
      <c r="N146" s="1317"/>
      <c r="O146" s="1317"/>
      <c r="P146" s="1317"/>
      <c r="Q146" s="1318"/>
    </row>
    <row r="147" spans="1:17">
      <c r="A147" s="1311"/>
      <c r="B147" s="1317"/>
      <c r="C147" s="1317"/>
      <c r="D147" s="1317"/>
      <c r="E147" s="1317"/>
      <c r="F147" s="1317"/>
      <c r="G147" s="1317"/>
      <c r="H147" s="1317"/>
      <c r="I147" s="1317"/>
      <c r="J147" s="1317"/>
      <c r="K147" s="1317"/>
      <c r="L147" s="1317"/>
      <c r="M147" s="1317"/>
      <c r="N147" s="1317"/>
      <c r="O147" s="1317"/>
      <c r="P147" s="1317"/>
      <c r="Q147" s="1318"/>
    </row>
    <row r="148" spans="1:17">
      <c r="A148" s="1311"/>
      <c r="B148" s="1317"/>
      <c r="C148" s="1317"/>
      <c r="D148" s="1317"/>
      <c r="E148" s="1317"/>
      <c r="F148" s="1317"/>
      <c r="G148" s="1317"/>
      <c r="H148" s="1317"/>
      <c r="I148" s="1317"/>
      <c r="J148" s="1317"/>
      <c r="K148" s="1317"/>
      <c r="L148" s="1317"/>
      <c r="M148" s="1317"/>
      <c r="N148" s="1317"/>
      <c r="O148" s="1317"/>
      <c r="P148" s="1317"/>
      <c r="Q148" s="1318"/>
    </row>
    <row r="149" spans="1:17">
      <c r="A149" s="1311"/>
      <c r="B149" s="1317"/>
      <c r="C149" s="1317"/>
      <c r="D149" s="1317"/>
      <c r="E149" s="1317"/>
      <c r="F149" s="1317"/>
      <c r="G149" s="1317"/>
      <c r="H149" s="1317"/>
      <c r="I149" s="1317"/>
      <c r="J149" s="1317"/>
      <c r="K149" s="1317"/>
      <c r="L149" s="1317"/>
      <c r="M149" s="1317"/>
      <c r="N149" s="1317"/>
      <c r="O149" s="1317"/>
      <c r="P149" s="1317"/>
      <c r="Q149" s="1318"/>
    </row>
    <row r="150" spans="1:17">
      <c r="A150" s="1311"/>
      <c r="B150" s="1317"/>
      <c r="C150" s="1317"/>
      <c r="D150" s="1317"/>
      <c r="E150" s="1317"/>
      <c r="F150" s="1317"/>
      <c r="G150" s="1317"/>
      <c r="H150" s="1317"/>
      <c r="I150" s="1317"/>
      <c r="J150" s="1317"/>
      <c r="K150" s="1317"/>
      <c r="L150" s="1317"/>
      <c r="M150" s="1317"/>
      <c r="N150" s="1317"/>
      <c r="O150" s="1317"/>
      <c r="P150" s="1317"/>
      <c r="Q150" s="1318"/>
    </row>
    <row r="151" spans="1:17">
      <c r="A151" s="1312"/>
      <c r="B151" s="1319"/>
      <c r="C151" s="1319"/>
      <c r="D151" s="1319"/>
      <c r="E151" s="1319"/>
      <c r="F151" s="1319"/>
      <c r="G151" s="1319"/>
      <c r="H151" s="1319"/>
      <c r="I151" s="1319"/>
      <c r="J151" s="1319"/>
      <c r="K151" s="1319"/>
      <c r="L151" s="1319"/>
      <c r="M151" s="1319"/>
      <c r="N151" s="1319"/>
      <c r="O151" s="1319"/>
      <c r="P151" s="1319"/>
      <c r="Q151" s="1320"/>
    </row>
    <row r="152" spans="1:17" ht="14.65" customHeight="1">
      <c r="A152" s="1324" t="s">
        <v>190</v>
      </c>
      <c r="B152" s="1315" t="s">
        <v>225</v>
      </c>
      <c r="C152" s="1315"/>
      <c r="D152" s="1315"/>
      <c r="E152" s="1315"/>
      <c r="F152" s="1315"/>
      <c r="G152" s="1315"/>
      <c r="H152" s="1315"/>
      <c r="I152" s="1315"/>
      <c r="J152" s="1315"/>
      <c r="K152" s="1315"/>
      <c r="L152" s="1315"/>
      <c r="M152" s="1315"/>
      <c r="N152" s="1315"/>
      <c r="O152" s="1315"/>
      <c r="P152" s="1315"/>
      <c r="Q152" s="1316"/>
    </row>
    <row r="153" spans="1:17">
      <c r="A153" s="1311"/>
      <c r="B153" s="1317"/>
      <c r="C153" s="1317"/>
      <c r="D153" s="1317"/>
      <c r="E153" s="1317"/>
      <c r="F153" s="1317"/>
      <c r="G153" s="1317"/>
      <c r="H153" s="1317"/>
      <c r="I153" s="1317"/>
      <c r="J153" s="1317"/>
      <c r="K153" s="1317"/>
      <c r="L153" s="1317"/>
      <c r="M153" s="1317"/>
      <c r="N153" s="1317"/>
      <c r="O153" s="1317"/>
      <c r="P153" s="1317"/>
      <c r="Q153" s="1318"/>
    </row>
    <row r="154" spans="1:17">
      <c r="A154" s="1311"/>
      <c r="B154" s="1317"/>
      <c r="C154" s="1317"/>
      <c r="D154" s="1317"/>
      <c r="E154" s="1317"/>
      <c r="F154" s="1317"/>
      <c r="G154" s="1317"/>
      <c r="H154" s="1317"/>
      <c r="I154" s="1317"/>
      <c r="J154" s="1317"/>
      <c r="K154" s="1317"/>
      <c r="L154" s="1317"/>
      <c r="M154" s="1317"/>
      <c r="N154" s="1317"/>
      <c r="O154" s="1317"/>
      <c r="P154" s="1317"/>
      <c r="Q154" s="1318"/>
    </row>
    <row r="155" spans="1:17">
      <c r="A155" s="1311"/>
      <c r="B155" s="1317"/>
      <c r="C155" s="1317"/>
      <c r="D155" s="1317"/>
      <c r="E155" s="1317"/>
      <c r="F155" s="1317"/>
      <c r="G155" s="1317"/>
      <c r="H155" s="1317"/>
      <c r="I155" s="1317"/>
      <c r="J155" s="1317"/>
      <c r="K155" s="1317"/>
      <c r="L155" s="1317"/>
      <c r="M155" s="1317"/>
      <c r="N155" s="1317"/>
      <c r="O155" s="1317"/>
      <c r="P155" s="1317"/>
      <c r="Q155" s="1318"/>
    </row>
    <row r="156" spans="1:17">
      <c r="A156" s="1311"/>
      <c r="B156" s="1317"/>
      <c r="C156" s="1317"/>
      <c r="D156" s="1317"/>
      <c r="E156" s="1317"/>
      <c r="F156" s="1317"/>
      <c r="G156" s="1317"/>
      <c r="H156" s="1317"/>
      <c r="I156" s="1317"/>
      <c r="J156" s="1317"/>
      <c r="K156" s="1317"/>
      <c r="L156" s="1317"/>
      <c r="M156" s="1317"/>
      <c r="N156" s="1317"/>
      <c r="O156" s="1317"/>
      <c r="P156" s="1317"/>
      <c r="Q156" s="1318"/>
    </row>
    <row r="157" spans="1:17">
      <c r="A157" s="1311"/>
      <c r="B157" s="1317"/>
      <c r="C157" s="1317"/>
      <c r="D157" s="1317"/>
      <c r="E157" s="1317"/>
      <c r="F157" s="1317"/>
      <c r="G157" s="1317"/>
      <c r="H157" s="1317"/>
      <c r="I157" s="1317"/>
      <c r="J157" s="1317"/>
      <c r="K157" s="1317"/>
      <c r="L157" s="1317"/>
      <c r="M157" s="1317"/>
      <c r="N157" s="1317"/>
      <c r="O157" s="1317"/>
      <c r="P157" s="1317"/>
      <c r="Q157" s="1318"/>
    </row>
    <row r="158" spans="1:17">
      <c r="A158" s="1311"/>
      <c r="B158" s="1317"/>
      <c r="C158" s="1317"/>
      <c r="D158" s="1317"/>
      <c r="E158" s="1317"/>
      <c r="F158" s="1317"/>
      <c r="G158" s="1317"/>
      <c r="H158" s="1317"/>
      <c r="I158" s="1317"/>
      <c r="J158" s="1317"/>
      <c r="K158" s="1317"/>
      <c r="L158" s="1317"/>
      <c r="M158" s="1317"/>
      <c r="N158" s="1317"/>
      <c r="O158" s="1317"/>
      <c r="P158" s="1317"/>
      <c r="Q158" s="1318"/>
    </row>
    <row r="159" spans="1:17">
      <c r="A159" s="1311"/>
      <c r="B159" s="1317"/>
      <c r="C159" s="1317"/>
      <c r="D159" s="1317"/>
      <c r="E159" s="1317"/>
      <c r="F159" s="1317"/>
      <c r="G159" s="1317"/>
      <c r="H159" s="1317"/>
      <c r="I159" s="1317"/>
      <c r="J159" s="1317"/>
      <c r="K159" s="1317"/>
      <c r="L159" s="1317"/>
      <c r="M159" s="1317"/>
      <c r="N159" s="1317"/>
      <c r="O159" s="1317"/>
      <c r="P159" s="1317"/>
      <c r="Q159" s="1318"/>
    </row>
    <row r="160" spans="1:17">
      <c r="A160" s="1311"/>
      <c r="B160" s="1317"/>
      <c r="C160" s="1317"/>
      <c r="D160" s="1317"/>
      <c r="E160" s="1317"/>
      <c r="F160" s="1317"/>
      <c r="G160" s="1317"/>
      <c r="H160" s="1317"/>
      <c r="I160" s="1317"/>
      <c r="J160" s="1317"/>
      <c r="K160" s="1317"/>
      <c r="L160" s="1317"/>
      <c r="M160" s="1317"/>
      <c r="N160" s="1317"/>
      <c r="O160" s="1317"/>
      <c r="P160" s="1317"/>
      <c r="Q160" s="1318"/>
    </row>
    <row r="161" spans="1:17">
      <c r="A161" s="1311"/>
      <c r="B161" s="1317"/>
      <c r="C161" s="1317"/>
      <c r="D161" s="1317"/>
      <c r="E161" s="1317"/>
      <c r="F161" s="1317"/>
      <c r="G161" s="1317"/>
      <c r="H161" s="1317"/>
      <c r="I161" s="1317"/>
      <c r="J161" s="1317"/>
      <c r="K161" s="1317"/>
      <c r="L161" s="1317"/>
      <c r="M161" s="1317"/>
      <c r="N161" s="1317"/>
      <c r="O161" s="1317"/>
      <c r="P161" s="1317"/>
      <c r="Q161" s="1318"/>
    </row>
    <row r="162" spans="1:17">
      <c r="A162" s="1311"/>
      <c r="B162" s="1317"/>
      <c r="C162" s="1317"/>
      <c r="D162" s="1317"/>
      <c r="E162" s="1317"/>
      <c r="F162" s="1317"/>
      <c r="G162" s="1317"/>
      <c r="H162" s="1317"/>
      <c r="I162" s="1317"/>
      <c r="J162" s="1317"/>
      <c r="K162" s="1317"/>
      <c r="L162" s="1317"/>
      <c r="M162" s="1317"/>
      <c r="N162" s="1317"/>
      <c r="O162" s="1317"/>
      <c r="P162" s="1317"/>
      <c r="Q162" s="1318"/>
    </row>
    <row r="163" spans="1:17">
      <c r="A163" s="1311"/>
      <c r="B163" s="1317"/>
      <c r="C163" s="1317"/>
      <c r="D163" s="1317"/>
      <c r="E163" s="1317"/>
      <c r="F163" s="1317"/>
      <c r="G163" s="1317"/>
      <c r="H163" s="1317"/>
      <c r="I163" s="1317"/>
      <c r="J163" s="1317"/>
      <c r="K163" s="1317"/>
      <c r="L163" s="1317"/>
      <c r="M163" s="1317"/>
      <c r="N163" s="1317"/>
      <c r="O163" s="1317"/>
      <c r="P163" s="1317"/>
      <c r="Q163" s="1318"/>
    </row>
    <row r="164" spans="1:17">
      <c r="A164" s="1311"/>
      <c r="B164" s="1317"/>
      <c r="C164" s="1317"/>
      <c r="D164" s="1317"/>
      <c r="E164" s="1317"/>
      <c r="F164" s="1317"/>
      <c r="G164" s="1317"/>
      <c r="H164" s="1317"/>
      <c r="I164" s="1317"/>
      <c r="J164" s="1317"/>
      <c r="K164" s="1317"/>
      <c r="L164" s="1317"/>
      <c r="M164" s="1317"/>
      <c r="N164" s="1317"/>
      <c r="O164" s="1317"/>
      <c r="P164" s="1317"/>
      <c r="Q164" s="1318"/>
    </row>
    <row r="165" spans="1:17">
      <c r="A165" s="1311"/>
      <c r="B165" s="1317"/>
      <c r="C165" s="1317"/>
      <c r="D165" s="1317"/>
      <c r="E165" s="1317"/>
      <c r="F165" s="1317"/>
      <c r="G165" s="1317"/>
      <c r="H165" s="1317"/>
      <c r="I165" s="1317"/>
      <c r="J165" s="1317"/>
      <c r="K165" s="1317"/>
      <c r="L165" s="1317"/>
      <c r="M165" s="1317"/>
      <c r="N165" s="1317"/>
      <c r="O165" s="1317"/>
      <c r="P165" s="1317"/>
      <c r="Q165" s="1318"/>
    </row>
    <row r="166" spans="1:17">
      <c r="A166" s="1311"/>
      <c r="B166" s="1317"/>
      <c r="C166" s="1317"/>
      <c r="D166" s="1317"/>
      <c r="E166" s="1317"/>
      <c r="F166" s="1317"/>
      <c r="G166" s="1317"/>
      <c r="H166" s="1317"/>
      <c r="I166" s="1317"/>
      <c r="J166" s="1317"/>
      <c r="K166" s="1317"/>
      <c r="L166" s="1317"/>
      <c r="M166" s="1317"/>
      <c r="N166" s="1317"/>
      <c r="O166" s="1317"/>
      <c r="P166" s="1317"/>
      <c r="Q166" s="1318"/>
    </row>
    <row r="167" spans="1:17">
      <c r="A167" s="1311"/>
      <c r="B167" s="1317"/>
      <c r="C167" s="1317"/>
      <c r="D167" s="1317"/>
      <c r="E167" s="1317"/>
      <c r="F167" s="1317"/>
      <c r="G167" s="1317"/>
      <c r="H167" s="1317"/>
      <c r="I167" s="1317"/>
      <c r="J167" s="1317"/>
      <c r="K167" s="1317"/>
      <c r="L167" s="1317"/>
      <c r="M167" s="1317"/>
      <c r="N167" s="1317"/>
      <c r="O167" s="1317"/>
      <c r="P167" s="1317"/>
      <c r="Q167" s="1318"/>
    </row>
    <row r="168" spans="1:17">
      <c r="A168" s="1312"/>
      <c r="B168" s="1319"/>
      <c r="C168" s="1319"/>
      <c r="D168" s="1319"/>
      <c r="E168" s="1319"/>
      <c r="F168" s="1319"/>
      <c r="G168" s="1319"/>
      <c r="H168" s="1319"/>
      <c r="I168" s="1319"/>
      <c r="J168" s="1319"/>
      <c r="K168" s="1319"/>
      <c r="L168" s="1319"/>
      <c r="M168" s="1319"/>
      <c r="N168" s="1319"/>
      <c r="O168" s="1319"/>
      <c r="P168" s="1319"/>
      <c r="Q168" s="1320"/>
    </row>
    <row r="169" spans="1:17" ht="14.65" customHeight="1">
      <c r="A169" s="1321" t="s">
        <v>191</v>
      </c>
      <c r="B169" s="1315" t="s">
        <v>226</v>
      </c>
      <c r="C169" s="1315"/>
      <c r="D169" s="1315"/>
      <c r="E169" s="1315"/>
      <c r="F169" s="1315"/>
      <c r="G169" s="1315"/>
      <c r="H169" s="1315"/>
      <c r="I169" s="1315"/>
      <c r="J169" s="1315"/>
      <c r="K169" s="1315"/>
      <c r="L169" s="1315"/>
      <c r="M169" s="1315"/>
      <c r="N169" s="1315"/>
      <c r="O169" s="1315"/>
      <c r="P169" s="1315"/>
      <c r="Q169" s="1316"/>
    </row>
    <row r="170" spans="1:17">
      <c r="A170" s="1322"/>
      <c r="B170" s="1317"/>
      <c r="C170" s="1317"/>
      <c r="D170" s="1317"/>
      <c r="E170" s="1317"/>
      <c r="F170" s="1317"/>
      <c r="G170" s="1317"/>
      <c r="H170" s="1317"/>
      <c r="I170" s="1317"/>
      <c r="J170" s="1317"/>
      <c r="K170" s="1317"/>
      <c r="L170" s="1317"/>
      <c r="M170" s="1317"/>
      <c r="N170" s="1317"/>
      <c r="O170" s="1317"/>
      <c r="P170" s="1317"/>
      <c r="Q170" s="1318"/>
    </row>
    <row r="171" spans="1:17">
      <c r="A171" s="1322"/>
      <c r="B171" s="1317"/>
      <c r="C171" s="1317"/>
      <c r="D171" s="1317"/>
      <c r="E171" s="1317"/>
      <c r="F171" s="1317"/>
      <c r="G171" s="1317"/>
      <c r="H171" s="1317"/>
      <c r="I171" s="1317"/>
      <c r="J171" s="1317"/>
      <c r="K171" s="1317"/>
      <c r="L171" s="1317"/>
      <c r="M171" s="1317"/>
      <c r="N171" s="1317"/>
      <c r="O171" s="1317"/>
      <c r="P171" s="1317"/>
      <c r="Q171" s="1318"/>
    </row>
    <row r="172" spans="1:17">
      <c r="A172" s="1322"/>
      <c r="B172" s="1317"/>
      <c r="C172" s="1317"/>
      <c r="D172" s="1317"/>
      <c r="E172" s="1317"/>
      <c r="F172" s="1317"/>
      <c r="G172" s="1317"/>
      <c r="H172" s="1317"/>
      <c r="I172" s="1317"/>
      <c r="J172" s="1317"/>
      <c r="K172" s="1317"/>
      <c r="L172" s="1317"/>
      <c r="M172" s="1317"/>
      <c r="N172" s="1317"/>
      <c r="O172" s="1317"/>
      <c r="P172" s="1317"/>
      <c r="Q172" s="1318"/>
    </row>
    <row r="173" spans="1:17">
      <c r="A173" s="1322"/>
      <c r="B173" s="1317"/>
      <c r="C173" s="1317"/>
      <c r="D173" s="1317"/>
      <c r="E173" s="1317"/>
      <c r="F173" s="1317"/>
      <c r="G173" s="1317"/>
      <c r="H173" s="1317"/>
      <c r="I173" s="1317"/>
      <c r="J173" s="1317"/>
      <c r="K173" s="1317"/>
      <c r="L173" s="1317"/>
      <c r="M173" s="1317"/>
      <c r="N173" s="1317"/>
      <c r="O173" s="1317"/>
      <c r="P173" s="1317"/>
      <c r="Q173" s="1318"/>
    </row>
    <row r="174" spans="1:17">
      <c r="A174" s="1322"/>
      <c r="B174" s="1317"/>
      <c r="C174" s="1317"/>
      <c r="D174" s="1317"/>
      <c r="E174" s="1317"/>
      <c r="F174" s="1317"/>
      <c r="G174" s="1317"/>
      <c r="H174" s="1317"/>
      <c r="I174" s="1317"/>
      <c r="J174" s="1317"/>
      <c r="K174" s="1317"/>
      <c r="L174" s="1317"/>
      <c r="M174" s="1317"/>
      <c r="N174" s="1317"/>
      <c r="O174" s="1317"/>
      <c r="P174" s="1317"/>
      <c r="Q174" s="1318"/>
    </row>
    <row r="175" spans="1:17">
      <c r="A175" s="1323"/>
      <c r="B175" s="1319"/>
      <c r="C175" s="1319"/>
      <c r="D175" s="1319"/>
      <c r="E175" s="1319"/>
      <c r="F175" s="1319"/>
      <c r="G175" s="1319"/>
      <c r="H175" s="1319"/>
      <c r="I175" s="1319"/>
      <c r="J175" s="1319"/>
      <c r="K175" s="1319"/>
      <c r="L175" s="1319"/>
      <c r="M175" s="1319"/>
      <c r="N175" s="1319"/>
      <c r="O175" s="1319"/>
      <c r="P175" s="1319"/>
      <c r="Q175" s="1320"/>
    </row>
    <row r="176" spans="1:17">
      <c r="B176" s="849"/>
      <c r="C176" s="849"/>
      <c r="D176" s="850"/>
      <c r="E176" s="850"/>
      <c r="F176" s="850"/>
      <c r="G176" s="850"/>
      <c r="H176" s="850"/>
      <c r="I176" s="850"/>
      <c r="J176" s="850"/>
      <c r="K176" s="850"/>
      <c r="L176" s="850"/>
      <c r="M176" s="850"/>
      <c r="N176" s="849"/>
      <c r="O176" s="849"/>
      <c r="P176" s="849"/>
      <c r="Q176" s="849"/>
    </row>
  </sheetData>
  <mergeCells count="70">
    <mergeCell ref="B33:B34"/>
    <mergeCell ref="D11:M11"/>
    <mergeCell ref="D31:M31"/>
    <mergeCell ref="B25:B26"/>
    <mergeCell ref="B23:B24"/>
    <mergeCell ref="B21:B22"/>
    <mergeCell ref="B97:B98"/>
    <mergeCell ref="A13:A50"/>
    <mergeCell ref="B45:B46"/>
    <mergeCell ref="B43:B44"/>
    <mergeCell ref="B41:B42"/>
    <mergeCell ref="B19:B20"/>
    <mergeCell ref="B17:B18"/>
    <mergeCell ref="B15:B16"/>
    <mergeCell ref="B13:B14"/>
    <mergeCell ref="B27:B28"/>
    <mergeCell ref="B29:B30"/>
    <mergeCell ref="B47:B48"/>
    <mergeCell ref="B49:B50"/>
    <mergeCell ref="B35:B36"/>
    <mergeCell ref="B37:B38"/>
    <mergeCell ref="B39:B40"/>
    <mergeCell ref="B121:B122"/>
    <mergeCell ref="B123:B124"/>
    <mergeCell ref="B111:B112"/>
    <mergeCell ref="B125:B126"/>
    <mergeCell ref="D52:M52"/>
    <mergeCell ref="D113:I113"/>
    <mergeCell ref="D93:I93"/>
    <mergeCell ref="D72:M72"/>
    <mergeCell ref="B74:B75"/>
    <mergeCell ref="B76:B77"/>
    <mergeCell ref="B78:B79"/>
    <mergeCell ref="B80:B81"/>
    <mergeCell ref="B82:B83"/>
    <mergeCell ref="B84:B85"/>
    <mergeCell ref="B86:B87"/>
    <mergeCell ref="B88:B89"/>
    <mergeCell ref="B152:Q168"/>
    <mergeCell ref="A169:A175"/>
    <mergeCell ref="A152:A168"/>
    <mergeCell ref="B169:Q175"/>
    <mergeCell ref="B135:Q151"/>
    <mergeCell ref="B131:B132"/>
    <mergeCell ref="B129:B130"/>
    <mergeCell ref="A134:Q134"/>
    <mergeCell ref="A135:A151"/>
    <mergeCell ref="A95:A132"/>
    <mergeCell ref="B103:B104"/>
    <mergeCell ref="B105:B106"/>
    <mergeCell ref="B107:B108"/>
    <mergeCell ref="B109:B110"/>
    <mergeCell ref="B95:B96"/>
    <mergeCell ref="B99:B100"/>
    <mergeCell ref="B101:B102"/>
    <mergeCell ref="B115:B116"/>
    <mergeCell ref="B117:B118"/>
    <mergeCell ref="B127:B128"/>
    <mergeCell ref="B119:B120"/>
    <mergeCell ref="A54:A91"/>
    <mergeCell ref="B62:B63"/>
    <mergeCell ref="B64:B65"/>
    <mergeCell ref="B66:B67"/>
    <mergeCell ref="B68:B69"/>
    <mergeCell ref="B54:B55"/>
    <mergeCell ref="B56:B57"/>
    <mergeCell ref="B58:B59"/>
    <mergeCell ref="B90:B91"/>
    <mergeCell ref="B70:B71"/>
    <mergeCell ref="B60:B61"/>
  </mergeCells>
  <hyperlinks>
    <hyperlink ref="A1" location="Innehållsförteckning!A1" display="Tillbaka till innehåll" xr:uid="{00000000-0004-0000-02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5"/>
  </sheetPr>
  <dimension ref="A1:K54"/>
  <sheetViews>
    <sheetView zoomScale="90" zoomScaleNormal="90" workbookViewId="0">
      <pane ySplit="1" topLeftCell="A2" activePane="bottomLeft" state="frozen"/>
      <selection pane="bottomLeft" activeCell="N20" sqref="N20"/>
      <selection activeCell="C22" sqref="C22"/>
    </sheetView>
  </sheetViews>
  <sheetFormatPr defaultColWidth="8.875" defaultRowHeight="13.9"/>
  <cols>
    <col min="1" max="1" width="14" style="13" customWidth="1"/>
    <col min="2" max="2" width="8.875" style="13"/>
    <col min="3" max="4" width="8.5" style="57" bestFit="1" customWidth="1"/>
    <col min="5" max="6" width="8.125" style="57" bestFit="1" customWidth="1"/>
    <col min="7" max="10" width="8.5" style="57" bestFit="1" customWidth="1"/>
    <col min="11" max="16384" width="8.875" style="13"/>
  </cols>
  <sheetData>
    <row r="1" spans="1:11">
      <c r="A1" s="1117" t="s">
        <v>156</v>
      </c>
      <c r="B1" s="222" t="s">
        <v>450</v>
      </c>
    </row>
    <row r="2" spans="1:11" ht="15" customHeight="1">
      <c r="A2" s="13" t="s">
        <v>158</v>
      </c>
      <c r="C2" s="1027"/>
      <c r="D2" s="1027"/>
      <c r="E2" s="1028"/>
    </row>
    <row r="3" spans="1:11">
      <c r="A3" s="1029"/>
      <c r="B3" s="1029"/>
      <c r="C3" s="1027"/>
      <c r="D3" s="1027"/>
      <c r="E3" s="1028"/>
    </row>
    <row r="4" spans="1:11">
      <c r="A4" s="209" t="s">
        <v>451</v>
      </c>
    </row>
    <row r="5" spans="1:11">
      <c r="A5" s="1030" t="s">
        <v>159</v>
      </c>
    </row>
    <row r="6" spans="1:11" ht="14.45">
      <c r="A6" s="127" t="s">
        <v>452</v>
      </c>
    </row>
    <row r="7" spans="1:11" ht="14.45">
      <c r="A7" s="1004" t="s">
        <v>259</v>
      </c>
    </row>
    <row r="8" spans="1:11" ht="14.45">
      <c r="A8" s="1031" t="s">
        <v>161</v>
      </c>
      <c r="B8" s="944"/>
      <c r="C8" s="1032"/>
      <c r="D8" s="1032"/>
      <c r="E8" s="1032"/>
      <c r="F8" s="1032"/>
      <c r="G8" s="1032"/>
      <c r="H8" s="1032"/>
      <c r="I8" s="1032"/>
      <c r="J8" s="1032"/>
      <c r="K8" s="944"/>
    </row>
    <row r="9" spans="1:11" ht="14.45">
      <c r="A9" s="1031" t="s">
        <v>162</v>
      </c>
      <c r="B9" s="944"/>
      <c r="C9" s="1032"/>
      <c r="D9" s="1032"/>
      <c r="E9" s="1032"/>
      <c r="F9" s="1032"/>
      <c r="G9" s="1032"/>
      <c r="H9" s="1032"/>
      <c r="I9" s="1032"/>
    </row>
    <row r="10" spans="1:11" ht="14.45" thickBot="1">
      <c r="A10" s="127"/>
    </row>
    <row r="11" spans="1:11" ht="18.75" customHeight="1">
      <c r="A11" s="705"/>
      <c r="B11" s="706"/>
      <c r="C11" s="1325" t="s">
        <v>163</v>
      </c>
      <c r="D11" s="1325"/>
      <c r="E11" s="1325"/>
      <c r="F11" s="1325"/>
      <c r="G11" s="1325"/>
      <c r="H11" s="1325"/>
      <c r="I11" s="1325"/>
      <c r="J11" s="1326"/>
    </row>
    <row r="12" spans="1:11">
      <c r="A12" s="700"/>
      <c r="B12" s="672"/>
      <c r="C12" s="673" t="s">
        <v>166</v>
      </c>
      <c r="D12" s="673" t="s">
        <v>167</v>
      </c>
      <c r="E12" s="708" t="s">
        <v>168</v>
      </c>
      <c r="F12" s="708" t="s">
        <v>169</v>
      </c>
      <c r="G12" s="673" t="s">
        <v>170</v>
      </c>
      <c r="H12" s="673" t="s">
        <v>171</v>
      </c>
      <c r="I12" s="673" t="s">
        <v>172</v>
      </c>
      <c r="J12" s="698" t="s">
        <v>65</v>
      </c>
    </row>
    <row r="13" spans="1:11">
      <c r="A13" s="1401" t="s">
        <v>174</v>
      </c>
      <c r="B13" s="682" t="s">
        <v>175</v>
      </c>
      <c r="C13" s="684">
        <v>16.8</v>
      </c>
      <c r="D13" s="684" t="s">
        <v>176</v>
      </c>
      <c r="E13" s="684">
        <v>18.3</v>
      </c>
      <c r="F13" s="684">
        <v>18.399999999999999</v>
      </c>
      <c r="G13" s="684">
        <v>13.4</v>
      </c>
      <c r="H13" s="684">
        <v>14.5</v>
      </c>
      <c r="I13" s="684">
        <v>10.4</v>
      </c>
      <c r="J13" s="709">
        <v>10.1</v>
      </c>
    </row>
    <row r="14" spans="1:11">
      <c r="A14" s="1401"/>
      <c r="B14" s="675" t="s">
        <v>177</v>
      </c>
      <c r="C14" s="676">
        <v>34.299999999999997</v>
      </c>
      <c r="D14" s="676" t="s">
        <v>176</v>
      </c>
      <c r="E14" s="676">
        <v>26.2</v>
      </c>
      <c r="F14" s="676">
        <v>26.6</v>
      </c>
      <c r="G14" s="676">
        <v>25.6</v>
      </c>
      <c r="H14" s="676">
        <v>21.1</v>
      </c>
      <c r="I14" s="676">
        <v>23</v>
      </c>
      <c r="J14" s="710">
        <v>21.6</v>
      </c>
    </row>
    <row r="15" spans="1:11">
      <c r="A15" s="1401" t="s">
        <v>178</v>
      </c>
      <c r="B15" s="682" t="s">
        <v>175</v>
      </c>
      <c r="C15" s="684">
        <v>19.7</v>
      </c>
      <c r="D15" s="684" t="s">
        <v>176</v>
      </c>
      <c r="E15" s="684">
        <v>17.100000000000001</v>
      </c>
      <c r="F15" s="684">
        <v>17.399999999999999</v>
      </c>
      <c r="G15" s="684">
        <v>17.399999999999999</v>
      </c>
      <c r="H15" s="684">
        <v>16.100000000000001</v>
      </c>
      <c r="I15" s="684">
        <v>15.7</v>
      </c>
      <c r="J15" s="709">
        <v>19.2</v>
      </c>
    </row>
    <row r="16" spans="1:11">
      <c r="A16" s="1401"/>
      <c r="B16" s="675" t="s">
        <v>177</v>
      </c>
      <c r="C16" s="676">
        <v>41.5</v>
      </c>
      <c r="D16" s="676" t="s">
        <v>176</v>
      </c>
      <c r="E16" s="676">
        <v>37.1</v>
      </c>
      <c r="F16" s="676">
        <v>35.200000000000003</v>
      </c>
      <c r="G16" s="676">
        <v>38.700000000000003</v>
      </c>
      <c r="H16" s="676">
        <v>41.3</v>
      </c>
      <c r="I16" s="676">
        <v>38.4</v>
      </c>
      <c r="J16" s="710">
        <v>37.1</v>
      </c>
    </row>
    <row r="17" spans="1:10">
      <c r="A17" s="1401" t="s">
        <v>179</v>
      </c>
      <c r="B17" s="682" t="s">
        <v>175</v>
      </c>
      <c r="C17" s="684">
        <v>23.8</v>
      </c>
      <c r="D17" s="684" t="s">
        <v>176</v>
      </c>
      <c r="E17" s="684">
        <v>18.8</v>
      </c>
      <c r="F17" s="684">
        <v>15.2</v>
      </c>
      <c r="G17" s="684">
        <v>14.3</v>
      </c>
      <c r="H17" s="684">
        <v>12.8</v>
      </c>
      <c r="I17" s="684">
        <v>14</v>
      </c>
      <c r="J17" s="709">
        <v>11.1</v>
      </c>
    </row>
    <row r="18" spans="1:10">
      <c r="A18" s="1401"/>
      <c r="B18" s="675" t="s">
        <v>177</v>
      </c>
      <c r="C18" s="676">
        <v>40.700000000000003</v>
      </c>
      <c r="D18" s="676" t="s">
        <v>176</v>
      </c>
      <c r="E18" s="676">
        <v>33.299999999999997</v>
      </c>
      <c r="F18" s="676">
        <v>32.6</v>
      </c>
      <c r="G18" s="676">
        <v>29.6</v>
      </c>
      <c r="H18" s="676">
        <v>34.299999999999997</v>
      </c>
      <c r="I18" s="676">
        <v>35.200000000000003</v>
      </c>
      <c r="J18" s="710">
        <v>36.700000000000003</v>
      </c>
    </row>
    <row r="19" spans="1:10">
      <c r="A19" s="1401" t="s">
        <v>180</v>
      </c>
      <c r="B19" s="682" t="s">
        <v>175</v>
      </c>
      <c r="C19" s="684">
        <v>28.4</v>
      </c>
      <c r="D19" s="684" t="s">
        <v>176</v>
      </c>
      <c r="E19" s="684">
        <v>24.1</v>
      </c>
      <c r="F19" s="684">
        <v>24.4</v>
      </c>
      <c r="G19" s="684">
        <v>20.2</v>
      </c>
      <c r="H19" s="684">
        <v>18.600000000000001</v>
      </c>
      <c r="I19" s="684">
        <v>18.3</v>
      </c>
      <c r="J19" s="709">
        <v>16.399999999999999</v>
      </c>
    </row>
    <row r="20" spans="1:10">
      <c r="A20" s="1401"/>
      <c r="B20" s="675" t="s">
        <v>177</v>
      </c>
      <c r="C20" s="676">
        <v>41.4</v>
      </c>
      <c r="D20" s="676" t="s">
        <v>176</v>
      </c>
      <c r="E20" s="676">
        <v>38.6</v>
      </c>
      <c r="F20" s="676">
        <v>34</v>
      </c>
      <c r="G20" s="676">
        <v>38</v>
      </c>
      <c r="H20" s="676">
        <v>35.1</v>
      </c>
      <c r="I20" s="676">
        <v>36.9</v>
      </c>
      <c r="J20" s="710">
        <v>33.6</v>
      </c>
    </row>
    <row r="21" spans="1:10">
      <c r="A21" s="1401" t="s">
        <v>181</v>
      </c>
      <c r="B21" s="682" t="s">
        <v>175</v>
      </c>
      <c r="C21" s="684">
        <v>21.8</v>
      </c>
      <c r="D21" s="684" t="s">
        <v>176</v>
      </c>
      <c r="E21" s="684">
        <v>21.7</v>
      </c>
      <c r="F21" s="684">
        <v>19.3</v>
      </c>
      <c r="G21" s="684">
        <v>19.8</v>
      </c>
      <c r="H21" s="684">
        <v>18.7</v>
      </c>
      <c r="I21" s="684">
        <v>20.5</v>
      </c>
      <c r="J21" s="709">
        <v>18.399999999999999</v>
      </c>
    </row>
    <row r="22" spans="1:10">
      <c r="A22" s="1401"/>
      <c r="B22" s="675" t="s">
        <v>177</v>
      </c>
      <c r="C22" s="676">
        <v>37.5</v>
      </c>
      <c r="D22" s="676" t="s">
        <v>176</v>
      </c>
      <c r="E22" s="676">
        <v>34.299999999999997</v>
      </c>
      <c r="F22" s="676">
        <v>35.200000000000003</v>
      </c>
      <c r="G22" s="676">
        <v>33.1</v>
      </c>
      <c r="H22" s="676">
        <v>32.200000000000003</v>
      </c>
      <c r="I22" s="676">
        <v>34.700000000000003</v>
      </c>
      <c r="J22" s="710">
        <v>33.799999999999997</v>
      </c>
    </row>
    <row r="23" spans="1:10">
      <c r="A23" s="1401" t="s">
        <v>182</v>
      </c>
      <c r="B23" s="682" t="s">
        <v>175</v>
      </c>
      <c r="C23" s="684">
        <v>16.899999999999999</v>
      </c>
      <c r="D23" s="684" t="s">
        <v>176</v>
      </c>
      <c r="E23" s="684">
        <v>16.899999999999999</v>
      </c>
      <c r="F23" s="684">
        <v>14.8</v>
      </c>
      <c r="G23" s="684">
        <v>14</v>
      </c>
      <c r="H23" s="684">
        <v>13.7</v>
      </c>
      <c r="I23" s="684">
        <v>14.7</v>
      </c>
      <c r="J23" s="709">
        <v>13.3</v>
      </c>
    </row>
    <row r="24" spans="1:10">
      <c r="A24" s="1401"/>
      <c r="B24" s="675" t="s">
        <v>177</v>
      </c>
      <c r="C24" s="676">
        <v>22.1</v>
      </c>
      <c r="D24" s="676" t="s">
        <v>176</v>
      </c>
      <c r="E24" s="676">
        <v>23.6</v>
      </c>
      <c r="F24" s="676">
        <v>24.3</v>
      </c>
      <c r="G24" s="676">
        <v>23.2</v>
      </c>
      <c r="H24" s="676">
        <v>24.3</v>
      </c>
      <c r="I24" s="676">
        <v>21.8</v>
      </c>
      <c r="J24" s="710">
        <v>25.2</v>
      </c>
    </row>
    <row r="25" spans="1:10">
      <c r="A25" s="1401" t="s">
        <v>183</v>
      </c>
      <c r="B25" s="682" t="s">
        <v>175</v>
      </c>
      <c r="C25" s="684">
        <v>9.5</v>
      </c>
      <c r="D25" s="684" t="s">
        <v>176</v>
      </c>
      <c r="E25" s="684">
        <v>8.8000000000000007</v>
      </c>
      <c r="F25" s="684">
        <v>7.3</v>
      </c>
      <c r="G25" s="684">
        <v>8.9</v>
      </c>
      <c r="H25" s="684">
        <v>6.7</v>
      </c>
      <c r="I25" s="684">
        <v>10.4</v>
      </c>
      <c r="J25" s="709">
        <v>9.1999999999999993</v>
      </c>
    </row>
    <row r="26" spans="1:10">
      <c r="A26" s="1401"/>
      <c r="B26" s="675" t="s">
        <v>177</v>
      </c>
      <c r="C26" s="676">
        <v>14.4</v>
      </c>
      <c r="D26" s="676" t="s">
        <v>176</v>
      </c>
      <c r="E26" s="676">
        <v>14.1</v>
      </c>
      <c r="F26" s="676">
        <v>13.1</v>
      </c>
      <c r="G26" s="676">
        <v>12.2</v>
      </c>
      <c r="H26" s="676">
        <v>14.2</v>
      </c>
      <c r="I26" s="676">
        <v>14.4</v>
      </c>
      <c r="J26" s="710">
        <v>15.2</v>
      </c>
    </row>
    <row r="27" spans="1:10">
      <c r="A27" s="1401" t="s">
        <v>184</v>
      </c>
      <c r="B27" s="682" t="s">
        <v>175</v>
      </c>
      <c r="C27" s="684">
        <v>4.5999999999999996</v>
      </c>
      <c r="D27" s="684" t="s">
        <v>176</v>
      </c>
      <c r="E27" s="684">
        <v>4.3</v>
      </c>
      <c r="F27" s="684">
        <v>4.0999999999999996</v>
      </c>
      <c r="G27" s="684">
        <v>4.4000000000000004</v>
      </c>
      <c r="H27" s="684">
        <v>2.8</v>
      </c>
      <c r="I27" s="684">
        <v>2.2000000000000002</v>
      </c>
      <c r="J27" s="709">
        <v>3.6</v>
      </c>
    </row>
    <row r="28" spans="1:10">
      <c r="A28" s="1401"/>
      <c r="B28" s="682" t="s">
        <v>177</v>
      </c>
      <c r="C28" s="684">
        <v>9.9</v>
      </c>
      <c r="D28" s="684" t="s">
        <v>176</v>
      </c>
      <c r="E28" s="684">
        <v>3.9</v>
      </c>
      <c r="F28" s="684">
        <v>6.8</v>
      </c>
      <c r="G28" s="684">
        <v>6.4</v>
      </c>
      <c r="H28" s="684">
        <v>9.6</v>
      </c>
      <c r="I28" s="684">
        <v>5.0999999999999996</v>
      </c>
      <c r="J28" s="709">
        <v>11.2</v>
      </c>
    </row>
    <row r="29" spans="1:10" s="4" customFormat="1">
      <c r="A29" s="1401" t="s">
        <v>186</v>
      </c>
      <c r="B29" s="678" t="s">
        <v>187</v>
      </c>
      <c r="C29" s="680">
        <v>20.100000000000001</v>
      </c>
      <c r="D29" s="679" t="s">
        <v>176</v>
      </c>
      <c r="E29" s="680">
        <v>18.100000000000001</v>
      </c>
      <c r="F29" s="680">
        <v>16.899999999999999</v>
      </c>
      <c r="G29" s="680">
        <v>15.6</v>
      </c>
      <c r="H29" s="680">
        <v>14.5</v>
      </c>
      <c r="I29" s="680">
        <v>14.7</v>
      </c>
      <c r="J29" s="711">
        <v>14</v>
      </c>
    </row>
    <row r="30" spans="1:10" s="4" customFormat="1">
      <c r="A30" s="1401"/>
      <c r="B30" s="675" t="s">
        <v>177</v>
      </c>
      <c r="C30" s="676">
        <v>35.5</v>
      </c>
      <c r="D30" s="1033" t="s">
        <v>176</v>
      </c>
      <c r="E30" s="676">
        <v>30.9</v>
      </c>
      <c r="F30" s="676">
        <v>29.9</v>
      </c>
      <c r="G30" s="676">
        <v>30</v>
      </c>
      <c r="H30" s="676">
        <v>30.1</v>
      </c>
      <c r="I30" s="676">
        <v>30.3</v>
      </c>
      <c r="J30" s="710">
        <v>30.1</v>
      </c>
    </row>
    <row r="31" spans="1:10" ht="18.75" customHeight="1">
      <c r="A31" s="707"/>
      <c r="B31" s="712"/>
      <c r="C31" s="1342" t="s">
        <v>189</v>
      </c>
      <c r="D31" s="1342"/>
      <c r="E31" s="1342"/>
      <c r="F31" s="1342"/>
      <c r="G31" s="1342"/>
      <c r="H31" s="1342"/>
      <c r="I31" s="1342"/>
      <c r="J31" s="1330"/>
    </row>
    <row r="32" spans="1:10">
      <c r="A32" s="700"/>
      <c r="B32" s="672"/>
      <c r="C32" s="673" t="s">
        <v>166</v>
      </c>
      <c r="D32" s="708" t="s">
        <v>167</v>
      </c>
      <c r="E32" s="708" t="s">
        <v>168</v>
      </c>
      <c r="F32" s="708" t="s">
        <v>169</v>
      </c>
      <c r="G32" s="673" t="s">
        <v>170</v>
      </c>
      <c r="H32" s="673" t="s">
        <v>171</v>
      </c>
      <c r="I32" s="673" t="s">
        <v>172</v>
      </c>
      <c r="J32" s="698" t="s">
        <v>65</v>
      </c>
    </row>
    <row r="33" spans="1:10" ht="14.45">
      <c r="A33" s="1401" t="s">
        <v>174</v>
      </c>
      <c r="B33" s="682" t="s">
        <v>175</v>
      </c>
      <c r="C33" s="713">
        <v>2.8</v>
      </c>
      <c r="D33" s="713" t="s">
        <v>176</v>
      </c>
      <c r="E33" s="713">
        <v>2.5</v>
      </c>
      <c r="F33" s="713">
        <v>2.8</v>
      </c>
      <c r="G33" s="713">
        <v>2.5</v>
      </c>
      <c r="H33" s="713">
        <v>2.8</v>
      </c>
      <c r="I33" s="713">
        <v>2.5</v>
      </c>
      <c r="J33" s="714">
        <v>2.8</v>
      </c>
    </row>
    <row r="34" spans="1:10" ht="14.45">
      <c r="A34" s="1401"/>
      <c r="B34" s="675" t="s">
        <v>177</v>
      </c>
      <c r="C34" s="686">
        <v>3.8</v>
      </c>
      <c r="D34" s="686" t="s">
        <v>176</v>
      </c>
      <c r="E34" s="686">
        <v>2.7</v>
      </c>
      <c r="F34" s="686">
        <v>3.1</v>
      </c>
      <c r="G34" s="686">
        <v>3.2</v>
      </c>
      <c r="H34" s="686">
        <v>3.1</v>
      </c>
      <c r="I34" s="686">
        <v>3.3</v>
      </c>
      <c r="J34" s="715">
        <v>3.4</v>
      </c>
    </row>
    <row r="35" spans="1:10" ht="14.45">
      <c r="A35" s="1401" t="s">
        <v>178</v>
      </c>
      <c r="B35" s="682" t="s">
        <v>175</v>
      </c>
      <c r="C35" s="713">
        <v>2.9</v>
      </c>
      <c r="D35" s="713" t="s">
        <v>176</v>
      </c>
      <c r="E35" s="713">
        <v>2.8</v>
      </c>
      <c r="F35" s="713">
        <v>3</v>
      </c>
      <c r="G35" s="713">
        <v>2.7</v>
      </c>
      <c r="H35" s="713">
        <v>2.7</v>
      </c>
      <c r="I35" s="713">
        <v>2.7</v>
      </c>
      <c r="J35" s="714">
        <v>3</v>
      </c>
    </row>
    <row r="36" spans="1:10" ht="14.45">
      <c r="A36" s="1401"/>
      <c r="B36" s="675" t="s">
        <v>177</v>
      </c>
      <c r="C36" s="686">
        <v>3.7</v>
      </c>
      <c r="D36" s="686" t="s">
        <v>176</v>
      </c>
      <c r="E36" s="686">
        <v>3.3</v>
      </c>
      <c r="F36" s="686">
        <v>3.8</v>
      </c>
      <c r="G36" s="686">
        <v>3.4</v>
      </c>
      <c r="H36" s="686">
        <v>3.6</v>
      </c>
      <c r="I36" s="686">
        <v>3.5</v>
      </c>
      <c r="J36" s="715">
        <v>3.5</v>
      </c>
    </row>
    <row r="37" spans="1:10" ht="14.45">
      <c r="A37" s="1401" t="s">
        <v>179</v>
      </c>
      <c r="B37" s="682" t="s">
        <v>175</v>
      </c>
      <c r="C37" s="713">
        <v>2.9</v>
      </c>
      <c r="D37" s="713" t="s">
        <v>176</v>
      </c>
      <c r="E37" s="713">
        <v>2.4</v>
      </c>
      <c r="F37" s="713">
        <v>2.5</v>
      </c>
      <c r="G37" s="713">
        <v>2.5</v>
      </c>
      <c r="H37" s="713">
        <v>2.2999999999999998</v>
      </c>
      <c r="I37" s="713">
        <v>2.4</v>
      </c>
      <c r="J37" s="714">
        <v>2.1</v>
      </c>
    </row>
    <row r="38" spans="1:10" ht="14.45">
      <c r="A38" s="1401"/>
      <c r="B38" s="675" t="s">
        <v>177</v>
      </c>
      <c r="C38" s="686">
        <v>3.4</v>
      </c>
      <c r="D38" s="686" t="s">
        <v>176</v>
      </c>
      <c r="E38" s="686">
        <v>2.9</v>
      </c>
      <c r="F38" s="686">
        <v>3.4</v>
      </c>
      <c r="G38" s="686">
        <v>3.3</v>
      </c>
      <c r="H38" s="686">
        <v>3.3</v>
      </c>
      <c r="I38" s="686">
        <v>3.2</v>
      </c>
      <c r="J38" s="715">
        <v>3.1</v>
      </c>
    </row>
    <row r="39" spans="1:10" ht="14.45">
      <c r="A39" s="1401" t="s">
        <v>180</v>
      </c>
      <c r="B39" s="682" t="s">
        <v>175</v>
      </c>
      <c r="C39" s="713">
        <v>3.2</v>
      </c>
      <c r="D39" s="713" t="s">
        <v>176</v>
      </c>
      <c r="E39" s="713">
        <v>2.7</v>
      </c>
      <c r="F39" s="713">
        <v>3</v>
      </c>
      <c r="G39" s="713">
        <v>2.7</v>
      </c>
      <c r="H39" s="713">
        <v>2.7</v>
      </c>
      <c r="I39" s="713">
        <v>2.5</v>
      </c>
      <c r="J39" s="714">
        <v>2.4</v>
      </c>
    </row>
    <row r="40" spans="1:10" ht="14.45">
      <c r="A40" s="1401"/>
      <c r="B40" s="675" t="s">
        <v>177</v>
      </c>
      <c r="C40" s="686">
        <v>3.5</v>
      </c>
      <c r="D40" s="686" t="s">
        <v>176</v>
      </c>
      <c r="E40" s="686">
        <v>3.1</v>
      </c>
      <c r="F40" s="686">
        <v>3.4</v>
      </c>
      <c r="G40" s="686">
        <v>3.5</v>
      </c>
      <c r="H40" s="686">
        <v>3.4</v>
      </c>
      <c r="I40" s="686">
        <v>3.1</v>
      </c>
      <c r="J40" s="715">
        <v>3</v>
      </c>
    </row>
    <row r="41" spans="1:10" ht="14.45">
      <c r="A41" s="1401" t="s">
        <v>181</v>
      </c>
      <c r="B41" s="682" t="s">
        <v>175</v>
      </c>
      <c r="C41" s="713">
        <v>2.9</v>
      </c>
      <c r="D41" s="713" t="s">
        <v>176</v>
      </c>
      <c r="E41" s="713">
        <v>2.5</v>
      </c>
      <c r="F41" s="713">
        <v>2.7</v>
      </c>
      <c r="G41" s="713">
        <v>2.7</v>
      </c>
      <c r="H41" s="713">
        <v>2.7</v>
      </c>
      <c r="I41" s="713">
        <v>3.2</v>
      </c>
      <c r="J41" s="714">
        <v>3</v>
      </c>
    </row>
    <row r="42" spans="1:10" ht="14.45">
      <c r="A42" s="1401"/>
      <c r="B42" s="675" t="s">
        <v>177</v>
      </c>
      <c r="C42" s="686">
        <v>3.4</v>
      </c>
      <c r="D42" s="686" t="s">
        <v>176</v>
      </c>
      <c r="E42" s="686">
        <v>2.9</v>
      </c>
      <c r="F42" s="686">
        <v>3.4</v>
      </c>
      <c r="G42" s="686">
        <v>3.5</v>
      </c>
      <c r="H42" s="686">
        <v>3.4</v>
      </c>
      <c r="I42" s="686">
        <v>3.5</v>
      </c>
      <c r="J42" s="715">
        <v>3.5</v>
      </c>
    </row>
    <row r="43" spans="1:10" ht="14.45">
      <c r="A43" s="1401" t="s">
        <v>182</v>
      </c>
      <c r="B43" s="682" t="s">
        <v>175</v>
      </c>
      <c r="C43" s="713">
        <v>3.2</v>
      </c>
      <c r="D43" s="713" t="s">
        <v>176</v>
      </c>
      <c r="E43" s="713">
        <v>2.2999999999999998</v>
      </c>
      <c r="F43" s="713">
        <v>2</v>
      </c>
      <c r="G43" s="713">
        <v>2</v>
      </c>
      <c r="H43" s="713">
        <v>2.2999999999999998</v>
      </c>
      <c r="I43" s="713">
        <v>2.4</v>
      </c>
      <c r="J43" s="714">
        <v>2.4</v>
      </c>
    </row>
    <row r="44" spans="1:10" ht="14.45">
      <c r="A44" s="1401"/>
      <c r="B44" s="675" t="s">
        <v>177</v>
      </c>
      <c r="C44" s="686">
        <v>4.2</v>
      </c>
      <c r="D44" s="686" t="s">
        <v>176</v>
      </c>
      <c r="E44" s="686">
        <v>2.8</v>
      </c>
      <c r="F44" s="686">
        <v>2.6</v>
      </c>
      <c r="G44" s="686">
        <v>2.5</v>
      </c>
      <c r="H44" s="686">
        <v>3</v>
      </c>
      <c r="I44" s="686">
        <v>2.7</v>
      </c>
      <c r="J44" s="715">
        <v>3</v>
      </c>
    </row>
    <row r="45" spans="1:10" ht="14.45">
      <c r="A45" s="1401" t="s">
        <v>183</v>
      </c>
      <c r="B45" s="682" t="s">
        <v>175</v>
      </c>
      <c r="C45" s="713">
        <v>2.9</v>
      </c>
      <c r="D45" s="713" t="s">
        <v>176</v>
      </c>
      <c r="E45" s="713">
        <v>2.2999999999999998</v>
      </c>
      <c r="F45" s="713">
        <v>1.8</v>
      </c>
      <c r="G45" s="713">
        <v>1.9</v>
      </c>
      <c r="H45" s="713">
        <v>2.2000000000000002</v>
      </c>
      <c r="I45" s="713">
        <v>2.7</v>
      </c>
      <c r="J45" s="714">
        <v>2.4</v>
      </c>
    </row>
    <row r="46" spans="1:10" ht="14.45">
      <c r="A46" s="1401"/>
      <c r="B46" s="675" t="s">
        <v>177</v>
      </c>
      <c r="C46" s="686">
        <v>4.0999999999999996</v>
      </c>
      <c r="D46" s="686" t="s">
        <v>176</v>
      </c>
      <c r="E46" s="686">
        <v>3</v>
      </c>
      <c r="F46" s="686">
        <v>2.6</v>
      </c>
      <c r="G46" s="686">
        <v>2.5</v>
      </c>
      <c r="H46" s="686">
        <v>3.4</v>
      </c>
      <c r="I46" s="686">
        <v>3.2</v>
      </c>
      <c r="J46" s="715">
        <v>3.3</v>
      </c>
    </row>
    <row r="47" spans="1:10" ht="14.45">
      <c r="A47" s="1401" t="s">
        <v>184</v>
      </c>
      <c r="B47" s="682" t="s">
        <v>175</v>
      </c>
      <c r="C47" s="713">
        <v>3.3</v>
      </c>
      <c r="D47" s="713" t="s">
        <v>176</v>
      </c>
      <c r="E47" s="713">
        <v>2.2999999999999998</v>
      </c>
      <c r="F47" s="713">
        <v>2.1</v>
      </c>
      <c r="G47" s="713">
        <v>2</v>
      </c>
      <c r="H47" s="713">
        <v>2</v>
      </c>
      <c r="I47" s="713">
        <v>2.1</v>
      </c>
      <c r="J47" s="714">
        <v>2.2000000000000002</v>
      </c>
    </row>
    <row r="48" spans="1:10" ht="14.45">
      <c r="A48" s="1401"/>
      <c r="B48" s="675" t="s">
        <v>177</v>
      </c>
      <c r="C48" s="686">
        <v>6.6</v>
      </c>
      <c r="D48" s="686" t="s">
        <v>176</v>
      </c>
      <c r="E48" s="686">
        <v>2.6</v>
      </c>
      <c r="F48" s="686">
        <v>3.4</v>
      </c>
      <c r="G48" s="686">
        <v>3.2</v>
      </c>
      <c r="H48" s="686">
        <v>4.5</v>
      </c>
      <c r="I48" s="686">
        <v>3.3</v>
      </c>
      <c r="J48" s="715">
        <v>5.0999999999999996</v>
      </c>
    </row>
    <row r="49" spans="1:10" s="4" customFormat="1">
      <c r="A49" s="1401" t="s">
        <v>186</v>
      </c>
      <c r="B49" s="678" t="s">
        <v>187</v>
      </c>
      <c r="C49" s="681">
        <v>1.1000000000000001</v>
      </c>
      <c r="D49" s="1034" t="s">
        <v>176</v>
      </c>
      <c r="E49" s="681">
        <v>0.9</v>
      </c>
      <c r="F49" s="681">
        <v>1</v>
      </c>
      <c r="G49" s="681">
        <v>0.9</v>
      </c>
      <c r="H49" s="681">
        <v>0.9</v>
      </c>
      <c r="I49" s="681">
        <v>1</v>
      </c>
      <c r="J49" s="1035">
        <v>1</v>
      </c>
    </row>
    <row r="50" spans="1:10" s="4" customFormat="1" ht="14.45" thickBot="1">
      <c r="A50" s="1402"/>
      <c r="B50" s="718" t="s">
        <v>177</v>
      </c>
      <c r="C50" s="847">
        <v>1.4</v>
      </c>
      <c r="D50" s="1036" t="s">
        <v>176</v>
      </c>
      <c r="E50" s="847">
        <v>1.1000000000000001</v>
      </c>
      <c r="F50" s="847">
        <v>1.3</v>
      </c>
      <c r="G50" s="847">
        <v>1.2</v>
      </c>
      <c r="H50" s="847">
        <v>1.2</v>
      </c>
      <c r="I50" s="847">
        <v>1.2</v>
      </c>
      <c r="J50" s="848">
        <v>1.2</v>
      </c>
    </row>
    <row r="51" spans="1:10">
      <c r="A51" s="1037"/>
      <c r="B51" s="944"/>
      <c r="C51" s="1032"/>
      <c r="D51" s="1032"/>
      <c r="E51" s="1032"/>
      <c r="F51" s="1032"/>
      <c r="G51" s="1032"/>
      <c r="H51" s="1032"/>
      <c r="I51" s="1032"/>
    </row>
    <row r="52" spans="1:10">
      <c r="A52" s="1259" t="s">
        <v>223</v>
      </c>
      <c r="B52" s="353"/>
      <c r="C52" s="354"/>
      <c r="D52" s="354"/>
      <c r="E52" s="354"/>
      <c r="F52" s="354"/>
      <c r="G52" s="354"/>
      <c r="H52" s="354"/>
      <c r="I52" s="355"/>
    </row>
    <row r="53" spans="1:10" ht="51.75" customHeight="1">
      <c r="A53" s="862" t="s">
        <v>451</v>
      </c>
      <c r="B53" s="1337" t="s">
        <v>453</v>
      </c>
      <c r="C53" s="1338"/>
      <c r="D53" s="1338"/>
      <c r="E53" s="1338"/>
      <c r="F53" s="1338"/>
      <c r="G53" s="1338"/>
      <c r="H53" s="1338"/>
      <c r="I53" s="1339"/>
    </row>
    <row r="54" spans="1:10" ht="51.75" customHeight="1">
      <c r="A54" s="1038"/>
      <c r="B54" s="863"/>
      <c r="C54" s="227"/>
      <c r="D54" s="227"/>
      <c r="E54" s="227"/>
      <c r="F54" s="227"/>
      <c r="G54" s="227"/>
      <c r="H54" s="227"/>
      <c r="I54" s="227"/>
    </row>
  </sheetData>
  <mergeCells count="21">
    <mergeCell ref="B53:I53"/>
    <mergeCell ref="A47:A48"/>
    <mergeCell ref="C31:J31"/>
    <mergeCell ref="A45:A46"/>
    <mergeCell ref="A49:A50"/>
    <mergeCell ref="C11:J11"/>
    <mergeCell ref="A37:A38"/>
    <mergeCell ref="A39:A40"/>
    <mergeCell ref="A41:A42"/>
    <mergeCell ref="A43:A44"/>
    <mergeCell ref="A23:A24"/>
    <mergeCell ref="A25:A26"/>
    <mergeCell ref="A27:A28"/>
    <mergeCell ref="A33:A34"/>
    <mergeCell ref="A35:A36"/>
    <mergeCell ref="A13:A14"/>
    <mergeCell ref="A15:A16"/>
    <mergeCell ref="A29:A30"/>
    <mergeCell ref="A17:A18"/>
    <mergeCell ref="A19:A20"/>
    <mergeCell ref="A21:A22"/>
  </mergeCells>
  <hyperlinks>
    <hyperlink ref="A1" location="Innehållsförteckning!A1" display="Tillbaka till innehåll" xr:uid="{00000000-0004-0000-0B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51D63-D4BD-457C-B080-E0F7F014345E}">
  <sheetPr>
    <tabColor theme="5" tint="0.79998168889431442"/>
  </sheetPr>
  <dimension ref="A1:M54"/>
  <sheetViews>
    <sheetView zoomScale="90" zoomScaleNormal="90" workbookViewId="0">
      <selection activeCell="F28" sqref="F28"/>
    </sheetView>
  </sheetViews>
  <sheetFormatPr defaultColWidth="8.875" defaultRowHeight="13.9"/>
  <cols>
    <col min="1" max="1" width="24.875" style="119" customWidth="1"/>
    <col min="2" max="2" width="8.875" style="119"/>
    <col min="3" max="4" width="8.5" style="806" bestFit="1" customWidth="1"/>
    <col min="5" max="6" width="8.125" style="806" bestFit="1" customWidth="1"/>
    <col min="7" max="10" width="8.5" style="806" bestFit="1" customWidth="1"/>
    <col min="11" max="16384" width="8.875" style="119"/>
  </cols>
  <sheetData>
    <row r="1" spans="1:13" s="370" customFormat="1">
      <c r="A1" s="1117" t="s">
        <v>156</v>
      </c>
      <c r="B1" s="376" t="s">
        <v>450</v>
      </c>
      <c r="C1" s="373"/>
      <c r="D1" s="373"/>
      <c r="E1" s="373"/>
      <c r="F1" s="373"/>
      <c r="G1" s="373"/>
      <c r="H1" s="373"/>
      <c r="I1" s="373"/>
      <c r="J1" s="373"/>
    </row>
    <row r="2" spans="1:13" s="370" customFormat="1" ht="15" customHeight="1">
      <c r="A2" s="370" t="s">
        <v>228</v>
      </c>
      <c r="C2" s="1025"/>
      <c r="D2" s="1025"/>
      <c r="E2" s="1026"/>
      <c r="F2" s="373"/>
      <c r="G2" s="373"/>
      <c r="H2" s="373"/>
      <c r="I2" s="373"/>
      <c r="J2" s="373"/>
    </row>
    <row r="3" spans="1:13" s="813" customFormat="1">
      <c r="A3" s="853" t="s">
        <v>230</v>
      </c>
      <c r="B3" s="35"/>
      <c r="C3" s="874"/>
      <c r="D3" s="875"/>
      <c r="E3" s="853"/>
      <c r="F3" s="875"/>
      <c r="G3" s="876"/>
      <c r="H3" s="876"/>
      <c r="I3" s="876"/>
      <c r="J3" s="876"/>
      <c r="K3" s="876"/>
      <c r="L3" s="876"/>
      <c r="M3" s="876"/>
    </row>
    <row r="4" spans="1:13">
      <c r="A4" s="382" t="s">
        <v>451</v>
      </c>
      <c r="C4" s="1278"/>
      <c r="D4" s="1278"/>
      <c r="E4" s="1278"/>
      <c r="F4" s="1278"/>
      <c r="G4" s="1278"/>
      <c r="H4" s="1278"/>
      <c r="I4" s="1278"/>
      <c r="J4" s="1278"/>
    </row>
    <row r="5" spans="1:13">
      <c r="A5" s="391" t="s">
        <v>159</v>
      </c>
      <c r="C5" s="1278"/>
      <c r="D5" s="1278"/>
      <c r="E5" s="1278"/>
      <c r="F5" s="1278"/>
      <c r="G5" s="1278"/>
      <c r="H5" s="1278"/>
      <c r="I5" s="1278"/>
      <c r="J5" s="1278"/>
    </row>
    <row r="6" spans="1:13" ht="14.45">
      <c r="A6" s="369" t="s">
        <v>454</v>
      </c>
      <c r="C6" s="1278"/>
      <c r="D6" s="1278"/>
      <c r="E6" s="1278"/>
      <c r="F6" s="1278"/>
      <c r="G6" s="1278"/>
      <c r="H6" s="1278"/>
      <c r="I6" s="1278"/>
      <c r="J6" s="1278"/>
    </row>
    <row r="7" spans="1:13" ht="14.45">
      <c r="A7" s="877" t="s">
        <v>269</v>
      </c>
      <c r="C7" s="1278"/>
      <c r="D7" s="1278"/>
      <c r="E7" s="1278"/>
      <c r="F7" s="1278"/>
      <c r="G7" s="1278"/>
      <c r="H7" s="1278"/>
      <c r="I7" s="1278"/>
      <c r="J7" s="1278"/>
    </row>
    <row r="8" spans="1:13" ht="14.45">
      <c r="A8" s="855" t="s">
        <v>232</v>
      </c>
      <c r="B8" s="400"/>
      <c r="C8" s="401"/>
      <c r="D8" s="401"/>
      <c r="E8" s="401"/>
      <c r="F8" s="401"/>
      <c r="G8" s="401"/>
      <c r="H8" s="401"/>
      <c r="I8" s="401"/>
      <c r="J8" s="401"/>
      <c r="K8" s="400"/>
    </row>
    <row r="9" spans="1:13" ht="14.45">
      <c r="A9" s="855" t="s">
        <v>162</v>
      </c>
      <c r="B9" s="400"/>
      <c r="C9" s="401"/>
      <c r="D9" s="401"/>
      <c r="E9" s="401"/>
      <c r="F9" s="401"/>
      <c r="G9" s="401"/>
      <c r="H9" s="401"/>
      <c r="I9" s="401"/>
      <c r="J9" s="1278"/>
    </row>
    <row r="10" spans="1:13">
      <c r="A10" s="369"/>
      <c r="C10" s="1278"/>
      <c r="D10" s="1278"/>
      <c r="E10" s="1278"/>
      <c r="F10" s="1278"/>
      <c r="G10" s="1278"/>
      <c r="H10" s="1278"/>
      <c r="I10" s="1278"/>
      <c r="J10" s="1278"/>
    </row>
    <row r="11" spans="1:13" ht="18.75" customHeight="1">
      <c r="A11" s="369"/>
      <c r="B11" s="369"/>
      <c r="C11" s="1335" t="s">
        <v>163</v>
      </c>
      <c r="D11" s="1335"/>
      <c r="E11" s="1335"/>
      <c r="F11" s="1335"/>
      <c r="G11" s="1335"/>
      <c r="H11" s="1335"/>
      <c r="I11" s="1335"/>
      <c r="J11" s="1335"/>
    </row>
    <row r="12" spans="1:13">
      <c r="C12" s="1278" t="s">
        <v>166</v>
      </c>
      <c r="D12" s="1278" t="s">
        <v>167</v>
      </c>
      <c r="E12" s="1285" t="s">
        <v>168</v>
      </c>
      <c r="F12" s="1285" t="s">
        <v>169</v>
      </c>
      <c r="G12" s="1278" t="s">
        <v>170</v>
      </c>
      <c r="H12" s="1278" t="s">
        <v>171</v>
      </c>
      <c r="I12" s="1278" t="s">
        <v>172</v>
      </c>
      <c r="J12" s="1278" t="s">
        <v>65</v>
      </c>
    </row>
    <row r="13" spans="1:13">
      <c r="A13" s="1334" t="s">
        <v>174</v>
      </c>
      <c r="B13" s="369" t="s">
        <v>175</v>
      </c>
      <c r="C13" s="393">
        <v>16.8</v>
      </c>
      <c r="D13" s="393"/>
      <c r="E13" s="393">
        <v>18.3</v>
      </c>
      <c r="F13" s="393">
        <v>18.399999999999999</v>
      </c>
      <c r="G13" s="393">
        <v>13.4</v>
      </c>
      <c r="H13" s="393">
        <v>14.5</v>
      </c>
      <c r="I13" s="393">
        <v>10.4</v>
      </c>
      <c r="J13" s="393">
        <v>10.1</v>
      </c>
    </row>
    <row r="14" spans="1:13">
      <c r="A14" s="1334"/>
      <c r="B14" s="369" t="s">
        <v>177</v>
      </c>
      <c r="C14" s="393">
        <v>34.299999999999997</v>
      </c>
      <c r="D14" s="393"/>
      <c r="E14" s="393">
        <v>26.2</v>
      </c>
      <c r="F14" s="393">
        <v>26.6</v>
      </c>
      <c r="G14" s="393">
        <v>25.6</v>
      </c>
      <c r="H14" s="393">
        <v>21.1</v>
      </c>
      <c r="I14" s="393">
        <v>23</v>
      </c>
      <c r="J14" s="393">
        <v>21.6</v>
      </c>
    </row>
    <row r="15" spans="1:13">
      <c r="A15" s="1334" t="s">
        <v>178</v>
      </c>
      <c r="B15" s="369" t="s">
        <v>175</v>
      </c>
      <c r="C15" s="393">
        <v>19.7</v>
      </c>
      <c r="D15" s="393"/>
      <c r="E15" s="393">
        <v>17.100000000000001</v>
      </c>
      <c r="F15" s="393">
        <v>17.399999999999999</v>
      </c>
      <c r="G15" s="393">
        <v>17.399999999999999</v>
      </c>
      <c r="H15" s="393">
        <v>16.100000000000001</v>
      </c>
      <c r="I15" s="393">
        <v>15.7</v>
      </c>
      <c r="J15" s="393">
        <v>19.2</v>
      </c>
    </row>
    <row r="16" spans="1:13">
      <c r="A16" s="1334"/>
      <c r="B16" s="369" t="s">
        <v>177</v>
      </c>
      <c r="C16" s="393">
        <v>41.5</v>
      </c>
      <c r="D16" s="393"/>
      <c r="E16" s="393">
        <v>37.1</v>
      </c>
      <c r="F16" s="393">
        <v>35.200000000000003</v>
      </c>
      <c r="G16" s="393">
        <v>38.700000000000003</v>
      </c>
      <c r="H16" s="393">
        <v>41.3</v>
      </c>
      <c r="I16" s="393">
        <v>38.4</v>
      </c>
      <c r="J16" s="393">
        <v>37.1</v>
      </c>
    </row>
    <row r="17" spans="1:10">
      <c r="A17" s="1334" t="s">
        <v>179</v>
      </c>
      <c r="B17" s="369" t="s">
        <v>175</v>
      </c>
      <c r="C17" s="393">
        <v>23.8</v>
      </c>
      <c r="D17" s="393"/>
      <c r="E17" s="393">
        <v>18.8</v>
      </c>
      <c r="F17" s="393">
        <v>15.2</v>
      </c>
      <c r="G17" s="393">
        <v>14.3</v>
      </c>
      <c r="H17" s="393">
        <v>12.8</v>
      </c>
      <c r="I17" s="393">
        <v>14</v>
      </c>
      <c r="J17" s="393">
        <v>11.1</v>
      </c>
    </row>
    <row r="18" spans="1:10">
      <c r="A18" s="1334"/>
      <c r="B18" s="369" t="s">
        <v>177</v>
      </c>
      <c r="C18" s="393">
        <v>40.700000000000003</v>
      </c>
      <c r="D18" s="393"/>
      <c r="E18" s="393">
        <v>33.299999999999997</v>
      </c>
      <c r="F18" s="393">
        <v>32.6</v>
      </c>
      <c r="G18" s="393">
        <v>29.6</v>
      </c>
      <c r="H18" s="393">
        <v>34.299999999999997</v>
      </c>
      <c r="I18" s="393">
        <v>35.200000000000003</v>
      </c>
      <c r="J18" s="393">
        <v>36.700000000000003</v>
      </c>
    </row>
    <row r="19" spans="1:10">
      <c r="A19" s="1334" t="s">
        <v>180</v>
      </c>
      <c r="B19" s="369" t="s">
        <v>175</v>
      </c>
      <c r="C19" s="393">
        <v>28.4</v>
      </c>
      <c r="D19" s="393"/>
      <c r="E19" s="393">
        <v>24.1</v>
      </c>
      <c r="F19" s="393">
        <v>24.4</v>
      </c>
      <c r="G19" s="393">
        <v>20.2</v>
      </c>
      <c r="H19" s="393">
        <v>18.600000000000001</v>
      </c>
      <c r="I19" s="393">
        <v>18.3</v>
      </c>
      <c r="J19" s="393">
        <v>16.399999999999999</v>
      </c>
    </row>
    <row r="20" spans="1:10">
      <c r="A20" s="1334"/>
      <c r="B20" s="369" t="s">
        <v>177</v>
      </c>
      <c r="C20" s="393">
        <v>41.4</v>
      </c>
      <c r="D20" s="393"/>
      <c r="E20" s="393">
        <v>38.6</v>
      </c>
      <c r="F20" s="393">
        <v>34</v>
      </c>
      <c r="G20" s="393">
        <v>38</v>
      </c>
      <c r="H20" s="393">
        <v>35.1</v>
      </c>
      <c r="I20" s="393">
        <v>36.9</v>
      </c>
      <c r="J20" s="393">
        <v>33.6</v>
      </c>
    </row>
    <row r="21" spans="1:10">
      <c r="A21" s="1334" t="s">
        <v>181</v>
      </c>
      <c r="B21" s="369" t="s">
        <v>175</v>
      </c>
      <c r="C21" s="393">
        <v>21.8</v>
      </c>
      <c r="D21" s="393"/>
      <c r="E21" s="393">
        <v>21.7</v>
      </c>
      <c r="F21" s="393">
        <v>19.3</v>
      </c>
      <c r="G21" s="393">
        <v>19.8</v>
      </c>
      <c r="H21" s="393">
        <v>18.7</v>
      </c>
      <c r="I21" s="393">
        <v>20.5</v>
      </c>
      <c r="J21" s="393">
        <v>18.399999999999999</v>
      </c>
    </row>
    <row r="22" spans="1:10">
      <c r="A22" s="1334"/>
      <c r="B22" s="369" t="s">
        <v>177</v>
      </c>
      <c r="C22" s="393">
        <v>37.5</v>
      </c>
      <c r="D22" s="393"/>
      <c r="E22" s="393">
        <v>34.299999999999997</v>
      </c>
      <c r="F22" s="393">
        <v>35.200000000000003</v>
      </c>
      <c r="G22" s="393">
        <v>33.1</v>
      </c>
      <c r="H22" s="393">
        <v>32.200000000000003</v>
      </c>
      <c r="I22" s="393">
        <v>34.700000000000003</v>
      </c>
      <c r="J22" s="393">
        <v>33.799999999999997</v>
      </c>
    </row>
    <row r="23" spans="1:10">
      <c r="A23" s="1334" t="s">
        <v>182</v>
      </c>
      <c r="B23" s="369" t="s">
        <v>175</v>
      </c>
      <c r="C23" s="393">
        <v>16.899999999999999</v>
      </c>
      <c r="D23" s="393"/>
      <c r="E23" s="393">
        <v>16.899999999999999</v>
      </c>
      <c r="F23" s="393">
        <v>14.8</v>
      </c>
      <c r="G23" s="393">
        <v>14</v>
      </c>
      <c r="H23" s="393">
        <v>13.7</v>
      </c>
      <c r="I23" s="393">
        <v>14.7</v>
      </c>
      <c r="J23" s="393">
        <v>13.3</v>
      </c>
    </row>
    <row r="24" spans="1:10">
      <c r="A24" s="1334"/>
      <c r="B24" s="369" t="s">
        <v>177</v>
      </c>
      <c r="C24" s="393">
        <v>22.1</v>
      </c>
      <c r="D24" s="393"/>
      <c r="E24" s="393">
        <v>23.6</v>
      </c>
      <c r="F24" s="393">
        <v>24.3</v>
      </c>
      <c r="G24" s="393">
        <v>23.2</v>
      </c>
      <c r="H24" s="393">
        <v>24.3</v>
      </c>
      <c r="I24" s="393">
        <v>21.8</v>
      </c>
      <c r="J24" s="393">
        <v>25.2</v>
      </c>
    </row>
    <row r="25" spans="1:10">
      <c r="A25" s="1334" t="s">
        <v>183</v>
      </c>
      <c r="B25" s="369" t="s">
        <v>175</v>
      </c>
      <c r="C25" s="393">
        <v>9.5</v>
      </c>
      <c r="D25" s="393"/>
      <c r="E25" s="393">
        <v>8.8000000000000007</v>
      </c>
      <c r="F25" s="393">
        <v>7.3</v>
      </c>
      <c r="G25" s="393">
        <v>8.9</v>
      </c>
      <c r="H25" s="393">
        <v>6.7</v>
      </c>
      <c r="I25" s="393">
        <v>10.4</v>
      </c>
      <c r="J25" s="393">
        <v>9.1999999999999993</v>
      </c>
    </row>
    <row r="26" spans="1:10">
      <c r="A26" s="1334"/>
      <c r="B26" s="369" t="s">
        <v>177</v>
      </c>
      <c r="C26" s="393">
        <v>14.4</v>
      </c>
      <c r="D26" s="393"/>
      <c r="E26" s="393">
        <v>14.1</v>
      </c>
      <c r="F26" s="393">
        <v>13.1</v>
      </c>
      <c r="G26" s="393">
        <v>12.2</v>
      </c>
      <c r="H26" s="393">
        <v>14.2</v>
      </c>
      <c r="I26" s="393">
        <v>14.4</v>
      </c>
      <c r="J26" s="393">
        <v>15.2</v>
      </c>
    </row>
    <row r="27" spans="1:10">
      <c r="A27" s="1334" t="s">
        <v>184</v>
      </c>
      <c r="B27" s="369" t="s">
        <v>175</v>
      </c>
      <c r="C27" s="393">
        <v>4.5999999999999996</v>
      </c>
      <c r="D27" s="393"/>
      <c r="E27" s="393">
        <v>4.3</v>
      </c>
      <c r="F27" s="393">
        <v>4.0999999999999996</v>
      </c>
      <c r="G27" s="393">
        <v>4.4000000000000004</v>
      </c>
      <c r="H27" s="393">
        <v>2.8</v>
      </c>
      <c r="I27" s="393">
        <v>2.2000000000000002</v>
      </c>
      <c r="J27" s="393">
        <v>3.6</v>
      </c>
    </row>
    <row r="28" spans="1:10">
      <c r="A28" s="1334"/>
      <c r="B28" s="369" t="s">
        <v>177</v>
      </c>
      <c r="C28" s="393">
        <v>9.9</v>
      </c>
      <c r="D28" s="393"/>
      <c r="E28" s="393">
        <v>3.9</v>
      </c>
      <c r="F28" s="393">
        <v>6.8</v>
      </c>
      <c r="G28" s="393">
        <v>6.4</v>
      </c>
      <c r="H28" s="393">
        <v>9.6</v>
      </c>
      <c r="I28" s="393">
        <v>5.0999999999999996</v>
      </c>
      <c r="J28" s="393">
        <v>11.2</v>
      </c>
    </row>
    <row r="29" spans="1:10">
      <c r="A29" s="1334" t="s">
        <v>186</v>
      </c>
      <c r="B29" s="369" t="s">
        <v>187</v>
      </c>
      <c r="C29" s="393">
        <v>20.100000000000001</v>
      </c>
      <c r="D29" s="392"/>
      <c r="E29" s="393">
        <v>18.100000000000001</v>
      </c>
      <c r="F29" s="393">
        <v>16.899999999999999</v>
      </c>
      <c r="G29" s="393">
        <v>15.6</v>
      </c>
      <c r="H29" s="393">
        <v>14.5</v>
      </c>
      <c r="I29" s="393">
        <v>14.7</v>
      </c>
      <c r="J29" s="393">
        <v>14</v>
      </c>
    </row>
    <row r="30" spans="1:10">
      <c r="A30" s="1334"/>
      <c r="B30" s="369" t="s">
        <v>177</v>
      </c>
      <c r="C30" s="393">
        <v>35.5</v>
      </c>
      <c r="D30" s="392"/>
      <c r="E30" s="393">
        <v>30.9</v>
      </c>
      <c r="F30" s="393">
        <v>29.9</v>
      </c>
      <c r="G30" s="393">
        <v>30</v>
      </c>
      <c r="H30" s="393">
        <v>30.1</v>
      </c>
      <c r="I30" s="393">
        <v>30.3</v>
      </c>
      <c r="J30" s="393">
        <v>30.1</v>
      </c>
    </row>
    <row r="31" spans="1:10" ht="18.75" customHeight="1">
      <c r="A31" s="369"/>
      <c r="B31" s="369"/>
      <c r="C31" s="1335" t="s">
        <v>189</v>
      </c>
      <c r="D31" s="1335"/>
      <c r="E31" s="1335"/>
      <c r="F31" s="1335"/>
      <c r="G31" s="1335"/>
      <c r="H31" s="1335"/>
      <c r="I31" s="1335"/>
      <c r="J31" s="1335"/>
    </row>
    <row r="32" spans="1:10">
      <c r="C32" s="1278" t="s">
        <v>166</v>
      </c>
      <c r="D32" s="1285" t="s">
        <v>167</v>
      </c>
      <c r="E32" s="1285" t="s">
        <v>168</v>
      </c>
      <c r="F32" s="1285" t="s">
        <v>169</v>
      </c>
      <c r="G32" s="1278" t="s">
        <v>170</v>
      </c>
      <c r="H32" s="1278" t="s">
        <v>171</v>
      </c>
      <c r="I32" s="1278" t="s">
        <v>172</v>
      </c>
      <c r="J32" s="1278" t="s">
        <v>65</v>
      </c>
    </row>
    <row r="33" spans="1:10" ht="14.45">
      <c r="A33" s="1334" t="s">
        <v>174</v>
      </c>
      <c r="B33" s="369" t="s">
        <v>175</v>
      </c>
      <c r="C33" s="396">
        <v>2.8</v>
      </c>
      <c r="D33" s="396" t="s">
        <v>176</v>
      </c>
      <c r="E33" s="396">
        <v>2.5</v>
      </c>
      <c r="F33" s="396">
        <v>2.8</v>
      </c>
      <c r="G33" s="396">
        <v>2.5</v>
      </c>
      <c r="H33" s="396">
        <v>2.8</v>
      </c>
      <c r="I33" s="396">
        <v>2.5</v>
      </c>
      <c r="J33" s="396">
        <v>2.8</v>
      </c>
    </row>
    <row r="34" spans="1:10" ht="14.45">
      <c r="A34" s="1334"/>
      <c r="B34" s="369" t="s">
        <v>177</v>
      </c>
      <c r="C34" s="396">
        <v>3.8</v>
      </c>
      <c r="D34" s="396" t="s">
        <v>176</v>
      </c>
      <c r="E34" s="396">
        <v>2.7</v>
      </c>
      <c r="F34" s="396">
        <v>3.1</v>
      </c>
      <c r="G34" s="396">
        <v>3.2</v>
      </c>
      <c r="H34" s="396">
        <v>3.1</v>
      </c>
      <c r="I34" s="396">
        <v>3.3</v>
      </c>
      <c r="J34" s="396">
        <v>3.4</v>
      </c>
    </row>
    <row r="35" spans="1:10" ht="14.45">
      <c r="A35" s="1334" t="s">
        <v>178</v>
      </c>
      <c r="B35" s="369" t="s">
        <v>175</v>
      </c>
      <c r="C35" s="396">
        <v>2.9</v>
      </c>
      <c r="D35" s="396" t="s">
        <v>176</v>
      </c>
      <c r="E35" s="396">
        <v>2.8</v>
      </c>
      <c r="F35" s="396">
        <v>3</v>
      </c>
      <c r="G35" s="396">
        <v>2.7</v>
      </c>
      <c r="H35" s="396">
        <v>2.7</v>
      </c>
      <c r="I35" s="396">
        <v>2.7</v>
      </c>
      <c r="J35" s="396">
        <v>3</v>
      </c>
    </row>
    <row r="36" spans="1:10" ht="14.45">
      <c r="A36" s="1334"/>
      <c r="B36" s="369" t="s">
        <v>177</v>
      </c>
      <c r="C36" s="396">
        <v>3.7</v>
      </c>
      <c r="D36" s="396" t="s">
        <v>176</v>
      </c>
      <c r="E36" s="396">
        <v>3.3</v>
      </c>
      <c r="F36" s="396">
        <v>3.8</v>
      </c>
      <c r="G36" s="396">
        <v>3.4</v>
      </c>
      <c r="H36" s="396">
        <v>3.6</v>
      </c>
      <c r="I36" s="396">
        <v>3.5</v>
      </c>
      <c r="J36" s="396">
        <v>3.5</v>
      </c>
    </row>
    <row r="37" spans="1:10" ht="14.45">
      <c r="A37" s="1334" t="s">
        <v>179</v>
      </c>
      <c r="B37" s="369" t="s">
        <v>175</v>
      </c>
      <c r="C37" s="396">
        <v>2.9</v>
      </c>
      <c r="D37" s="396" t="s">
        <v>176</v>
      </c>
      <c r="E37" s="396">
        <v>2.4</v>
      </c>
      <c r="F37" s="396">
        <v>2.5</v>
      </c>
      <c r="G37" s="396">
        <v>2.5</v>
      </c>
      <c r="H37" s="396">
        <v>2.2999999999999998</v>
      </c>
      <c r="I37" s="396">
        <v>2.4</v>
      </c>
      <c r="J37" s="396">
        <v>2.1</v>
      </c>
    </row>
    <row r="38" spans="1:10" ht="14.45">
      <c r="A38" s="1334"/>
      <c r="B38" s="369" t="s">
        <v>177</v>
      </c>
      <c r="C38" s="396">
        <v>3.4</v>
      </c>
      <c r="D38" s="396" t="s">
        <v>176</v>
      </c>
      <c r="E38" s="396">
        <v>2.9</v>
      </c>
      <c r="F38" s="396">
        <v>3.4</v>
      </c>
      <c r="G38" s="396">
        <v>3.3</v>
      </c>
      <c r="H38" s="396">
        <v>3.3</v>
      </c>
      <c r="I38" s="396">
        <v>3.2</v>
      </c>
      <c r="J38" s="396">
        <v>3.1</v>
      </c>
    </row>
    <row r="39" spans="1:10" ht="14.45">
      <c r="A39" s="1334" t="s">
        <v>180</v>
      </c>
      <c r="B39" s="369" t="s">
        <v>175</v>
      </c>
      <c r="C39" s="396">
        <v>3.2</v>
      </c>
      <c r="D39" s="396" t="s">
        <v>176</v>
      </c>
      <c r="E39" s="396">
        <v>2.7</v>
      </c>
      <c r="F39" s="396">
        <v>3</v>
      </c>
      <c r="G39" s="396">
        <v>2.7</v>
      </c>
      <c r="H39" s="396">
        <v>2.7</v>
      </c>
      <c r="I39" s="396">
        <v>2.5</v>
      </c>
      <c r="J39" s="396">
        <v>2.4</v>
      </c>
    </row>
    <row r="40" spans="1:10" ht="14.45">
      <c r="A40" s="1334"/>
      <c r="B40" s="369" t="s">
        <v>177</v>
      </c>
      <c r="C40" s="396">
        <v>3.5</v>
      </c>
      <c r="D40" s="396" t="s">
        <v>176</v>
      </c>
      <c r="E40" s="396">
        <v>3.1</v>
      </c>
      <c r="F40" s="396">
        <v>3.4</v>
      </c>
      <c r="G40" s="396">
        <v>3.5</v>
      </c>
      <c r="H40" s="396">
        <v>3.4</v>
      </c>
      <c r="I40" s="396">
        <v>3.1</v>
      </c>
      <c r="J40" s="396">
        <v>3</v>
      </c>
    </row>
    <row r="41" spans="1:10" ht="14.45">
      <c r="A41" s="1334" t="s">
        <v>181</v>
      </c>
      <c r="B41" s="369" t="s">
        <v>175</v>
      </c>
      <c r="C41" s="396">
        <v>2.9</v>
      </c>
      <c r="D41" s="396" t="s">
        <v>176</v>
      </c>
      <c r="E41" s="396">
        <v>2.5</v>
      </c>
      <c r="F41" s="396">
        <v>2.7</v>
      </c>
      <c r="G41" s="396">
        <v>2.7</v>
      </c>
      <c r="H41" s="396">
        <v>2.7</v>
      </c>
      <c r="I41" s="396">
        <v>3.2</v>
      </c>
      <c r="J41" s="396">
        <v>3</v>
      </c>
    </row>
    <row r="42" spans="1:10" ht="14.45">
      <c r="A42" s="1334"/>
      <c r="B42" s="369" t="s">
        <v>177</v>
      </c>
      <c r="C42" s="396">
        <v>3.4</v>
      </c>
      <c r="D42" s="396" t="s">
        <v>176</v>
      </c>
      <c r="E42" s="396">
        <v>2.9</v>
      </c>
      <c r="F42" s="396">
        <v>3.4</v>
      </c>
      <c r="G42" s="396">
        <v>3.5</v>
      </c>
      <c r="H42" s="396">
        <v>3.4</v>
      </c>
      <c r="I42" s="396">
        <v>3.5</v>
      </c>
      <c r="J42" s="396">
        <v>3.5</v>
      </c>
    </row>
    <row r="43" spans="1:10" ht="14.45">
      <c r="A43" s="1334" t="s">
        <v>182</v>
      </c>
      <c r="B43" s="369" t="s">
        <v>175</v>
      </c>
      <c r="C43" s="396">
        <v>3.2</v>
      </c>
      <c r="D43" s="396" t="s">
        <v>176</v>
      </c>
      <c r="E43" s="396">
        <v>2.2999999999999998</v>
      </c>
      <c r="F43" s="396">
        <v>2</v>
      </c>
      <c r="G43" s="396">
        <v>2</v>
      </c>
      <c r="H43" s="396">
        <v>2.2999999999999998</v>
      </c>
      <c r="I43" s="396">
        <v>2.4</v>
      </c>
      <c r="J43" s="396">
        <v>2.4</v>
      </c>
    </row>
    <row r="44" spans="1:10" ht="14.45">
      <c r="A44" s="1334"/>
      <c r="B44" s="369" t="s">
        <v>177</v>
      </c>
      <c r="C44" s="396">
        <v>4.2</v>
      </c>
      <c r="D44" s="396" t="s">
        <v>176</v>
      </c>
      <c r="E44" s="396">
        <v>2.8</v>
      </c>
      <c r="F44" s="396">
        <v>2.6</v>
      </c>
      <c r="G44" s="396">
        <v>2.5</v>
      </c>
      <c r="H44" s="396">
        <v>3</v>
      </c>
      <c r="I44" s="396">
        <v>2.7</v>
      </c>
      <c r="J44" s="396">
        <v>3</v>
      </c>
    </row>
    <row r="45" spans="1:10" ht="14.45">
      <c r="A45" s="1334" t="s">
        <v>183</v>
      </c>
      <c r="B45" s="369" t="s">
        <v>175</v>
      </c>
      <c r="C45" s="396">
        <v>2.9</v>
      </c>
      <c r="D45" s="396" t="s">
        <v>176</v>
      </c>
      <c r="E45" s="396">
        <v>2.2999999999999998</v>
      </c>
      <c r="F45" s="396">
        <v>1.8</v>
      </c>
      <c r="G45" s="396">
        <v>1.9</v>
      </c>
      <c r="H45" s="396">
        <v>2.2000000000000002</v>
      </c>
      <c r="I45" s="396">
        <v>2.7</v>
      </c>
      <c r="J45" s="396">
        <v>2.4</v>
      </c>
    </row>
    <row r="46" spans="1:10" ht="14.45">
      <c r="A46" s="1334"/>
      <c r="B46" s="369" t="s">
        <v>177</v>
      </c>
      <c r="C46" s="396">
        <v>4.0999999999999996</v>
      </c>
      <c r="D46" s="396" t="s">
        <v>176</v>
      </c>
      <c r="E46" s="396">
        <v>3</v>
      </c>
      <c r="F46" s="396">
        <v>2.6</v>
      </c>
      <c r="G46" s="396">
        <v>2.5</v>
      </c>
      <c r="H46" s="396">
        <v>3.4</v>
      </c>
      <c r="I46" s="396">
        <v>3.2</v>
      </c>
      <c r="J46" s="396">
        <v>3.3</v>
      </c>
    </row>
    <row r="47" spans="1:10" ht="14.45">
      <c r="A47" s="1334" t="s">
        <v>184</v>
      </c>
      <c r="B47" s="369" t="s">
        <v>175</v>
      </c>
      <c r="C47" s="396">
        <v>3.3</v>
      </c>
      <c r="D47" s="396" t="s">
        <v>176</v>
      </c>
      <c r="E47" s="396">
        <v>2.2999999999999998</v>
      </c>
      <c r="F47" s="396">
        <v>2.1</v>
      </c>
      <c r="G47" s="396">
        <v>2</v>
      </c>
      <c r="H47" s="396">
        <v>2</v>
      </c>
      <c r="I47" s="396">
        <v>2.1</v>
      </c>
      <c r="J47" s="396">
        <v>2.2000000000000002</v>
      </c>
    </row>
    <row r="48" spans="1:10" ht="14.45">
      <c r="A48" s="1334"/>
      <c r="B48" s="369" t="s">
        <v>177</v>
      </c>
      <c r="C48" s="396">
        <v>6.6</v>
      </c>
      <c r="D48" s="396" t="s">
        <v>176</v>
      </c>
      <c r="E48" s="396">
        <v>2.6</v>
      </c>
      <c r="F48" s="396">
        <v>3.4</v>
      </c>
      <c r="G48" s="396">
        <v>3.2</v>
      </c>
      <c r="H48" s="396">
        <v>4.5</v>
      </c>
      <c r="I48" s="396">
        <v>3.3</v>
      </c>
      <c r="J48" s="396">
        <v>5.0999999999999996</v>
      </c>
    </row>
    <row r="49" spans="1:10">
      <c r="A49" s="1334" t="s">
        <v>186</v>
      </c>
      <c r="B49" s="369" t="s">
        <v>187</v>
      </c>
      <c r="C49" s="394">
        <v>1.1000000000000001</v>
      </c>
      <c r="D49" s="857" t="s">
        <v>176</v>
      </c>
      <c r="E49" s="394">
        <v>0.9</v>
      </c>
      <c r="F49" s="394">
        <v>1</v>
      </c>
      <c r="G49" s="394">
        <v>0.9</v>
      </c>
      <c r="H49" s="394">
        <v>0.9</v>
      </c>
      <c r="I49" s="394">
        <v>1</v>
      </c>
      <c r="J49" s="394">
        <v>1</v>
      </c>
    </row>
    <row r="50" spans="1:10">
      <c r="A50" s="1334"/>
      <c r="B50" s="369" t="s">
        <v>177</v>
      </c>
      <c r="C50" s="394">
        <v>1.4</v>
      </c>
      <c r="D50" s="857" t="s">
        <v>176</v>
      </c>
      <c r="E50" s="394">
        <v>1.1000000000000001</v>
      </c>
      <c r="F50" s="394">
        <v>1.3</v>
      </c>
      <c r="G50" s="394">
        <v>1.2</v>
      </c>
      <c r="H50" s="394">
        <v>1.2</v>
      </c>
      <c r="I50" s="394">
        <v>1.2</v>
      </c>
      <c r="J50" s="394">
        <v>1.2</v>
      </c>
    </row>
    <row r="51" spans="1:10">
      <c r="A51" s="1262"/>
      <c r="B51" s="400"/>
      <c r="C51" s="401"/>
      <c r="D51" s="401"/>
      <c r="E51" s="401"/>
      <c r="F51" s="401"/>
      <c r="G51" s="401"/>
      <c r="H51" s="401"/>
      <c r="I51" s="401"/>
      <c r="J51" s="1278"/>
    </row>
    <row r="52" spans="1:10">
      <c r="A52" s="1261" t="s">
        <v>223</v>
      </c>
      <c r="B52" s="400"/>
      <c r="C52" s="401"/>
      <c r="D52" s="401"/>
      <c r="E52" s="401"/>
      <c r="F52" s="401"/>
      <c r="G52" s="401"/>
      <c r="H52" s="401"/>
      <c r="I52" s="401"/>
      <c r="J52" s="1278"/>
    </row>
    <row r="53" spans="1:10" ht="51.75" customHeight="1">
      <c r="A53" s="402" t="s">
        <v>451</v>
      </c>
      <c r="B53" s="1345" t="s">
        <v>455</v>
      </c>
      <c r="C53" s="1346"/>
      <c r="D53" s="1346"/>
      <c r="E53" s="1346"/>
      <c r="F53" s="1346"/>
      <c r="G53" s="1346"/>
      <c r="H53" s="1346"/>
      <c r="I53" s="1346"/>
      <c r="J53" s="1278"/>
    </row>
    <row r="54" spans="1:10" ht="51.75" customHeight="1">
      <c r="A54" s="402"/>
      <c r="B54" s="1263"/>
      <c r="C54" s="383"/>
      <c r="D54" s="383"/>
      <c r="E54" s="383"/>
      <c r="F54" s="383"/>
      <c r="G54" s="383"/>
      <c r="H54" s="383"/>
      <c r="I54" s="383"/>
      <c r="J54" s="1278"/>
    </row>
  </sheetData>
  <mergeCells count="21">
    <mergeCell ref="A33:A34"/>
    <mergeCell ref="C11:J11"/>
    <mergeCell ref="A13:A14"/>
    <mergeCell ref="A15:A16"/>
    <mergeCell ref="A17:A18"/>
    <mergeCell ref="A19:A20"/>
    <mergeCell ref="A21:A22"/>
    <mergeCell ref="A23:A24"/>
    <mergeCell ref="A25:A26"/>
    <mergeCell ref="A27:A28"/>
    <mergeCell ref="A29:A30"/>
    <mergeCell ref="C31:J31"/>
    <mergeCell ref="A47:A48"/>
    <mergeCell ref="A49:A50"/>
    <mergeCell ref="B53:I53"/>
    <mergeCell ref="A35:A36"/>
    <mergeCell ref="A37:A38"/>
    <mergeCell ref="A39:A40"/>
    <mergeCell ref="A41:A42"/>
    <mergeCell ref="A43:A44"/>
    <mergeCell ref="A45:A46"/>
  </mergeCells>
  <hyperlinks>
    <hyperlink ref="A1" location="Innehållsförteckning!A1" display="Tillbaka till innehåll" xr:uid="{3D75E1CD-54CD-4CF7-8655-6CB751DF3C9A}"/>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5"/>
  </sheetPr>
  <dimension ref="A1:AL39"/>
  <sheetViews>
    <sheetView zoomScale="90" zoomScaleNormal="90" workbookViewId="0">
      <pane ySplit="1" topLeftCell="A5" activePane="bottomLeft" state="frozen"/>
      <selection pane="bottomLeft" activeCell="U22" sqref="U22"/>
      <selection activeCell="C22" sqref="C22"/>
    </sheetView>
  </sheetViews>
  <sheetFormatPr defaultColWidth="9.125" defaultRowHeight="13.9"/>
  <cols>
    <col min="1" max="1" width="14.125" style="4" customWidth="1"/>
    <col min="2" max="2" width="9.125" style="4" customWidth="1"/>
    <col min="3" max="3" width="6.5" style="4" customWidth="1"/>
    <col min="4" max="18" width="7.875" style="11" customWidth="1"/>
    <col min="19" max="16384" width="9.125" style="4"/>
  </cols>
  <sheetData>
    <row r="1" spans="1:18">
      <c r="A1" s="1117" t="s">
        <v>156</v>
      </c>
      <c r="B1" s="21" t="s">
        <v>42</v>
      </c>
    </row>
    <row r="2" spans="1:18">
      <c r="A2" s="4" t="s">
        <v>456</v>
      </c>
    </row>
    <row r="4" spans="1:18" ht="15" customHeight="1">
      <c r="A4" s="1403" t="s">
        <v>457</v>
      </c>
      <c r="B4" s="1403"/>
      <c r="C4" s="1403"/>
      <c r="D4" s="1403"/>
      <c r="E4" s="1403"/>
    </row>
    <row r="5" spans="1:18">
      <c r="A5" s="1403"/>
      <c r="B5" s="1403"/>
      <c r="C5" s="1403"/>
      <c r="D5" s="1403"/>
      <c r="E5" s="1403"/>
    </row>
    <row r="6" spans="1:18">
      <c r="A6" s="1403"/>
      <c r="B6" s="1403"/>
      <c r="C6" s="1403"/>
      <c r="D6" s="1403"/>
      <c r="E6" s="1403"/>
    </row>
    <row r="7" spans="1:18">
      <c r="A7" s="1403"/>
      <c r="B7" s="1403"/>
      <c r="C7" s="1403"/>
      <c r="D7" s="1403"/>
      <c r="E7" s="1403"/>
    </row>
    <row r="8" spans="1:18">
      <c r="A8" s="1403"/>
      <c r="B8" s="1403"/>
      <c r="C8" s="1403"/>
      <c r="D8" s="1403"/>
      <c r="E8" s="1403"/>
    </row>
    <row r="9" spans="1:18">
      <c r="A9" s="1279"/>
      <c r="B9" s="1279"/>
      <c r="C9" s="1279"/>
      <c r="D9" s="1279"/>
      <c r="E9" s="1279"/>
    </row>
    <row r="10" spans="1:18" ht="14.25" customHeight="1">
      <c r="A10" s="219" t="s">
        <v>387</v>
      </c>
      <c r="B10" s="1265"/>
      <c r="C10" s="1265"/>
      <c r="D10" s="218"/>
      <c r="E10" s="218"/>
      <c r="F10" s="218"/>
      <c r="G10" s="218"/>
      <c r="H10" s="218"/>
      <c r="I10" s="218"/>
    </row>
    <row r="11" spans="1:18" ht="14.25" customHeight="1" thickBot="1">
      <c r="A11" s="219" t="s">
        <v>458</v>
      </c>
      <c r="B11" s="217"/>
      <c r="C11" s="217"/>
      <c r="D11" s="217"/>
      <c r="E11" s="217"/>
      <c r="F11" s="217"/>
      <c r="G11" s="217"/>
      <c r="H11" s="217"/>
    </row>
    <row r="12" spans="1:18">
      <c r="A12" s="702"/>
      <c r="B12" s="703"/>
      <c r="C12" s="703"/>
      <c r="D12" s="1404" t="s">
        <v>163</v>
      </c>
      <c r="E12" s="1404"/>
      <c r="F12" s="1404"/>
      <c r="G12" s="1404"/>
      <c r="H12" s="1404"/>
      <c r="I12" s="1404"/>
      <c r="J12" s="1404"/>
      <c r="K12" s="1404"/>
      <c r="L12" s="1404"/>
      <c r="M12" s="1404"/>
      <c r="N12" s="1404"/>
      <c r="O12" s="1404"/>
      <c r="P12" s="1404"/>
      <c r="Q12" s="1404"/>
      <c r="R12" s="1405"/>
    </row>
    <row r="13" spans="1:18">
      <c r="A13" s="1006"/>
      <c r="B13" s="1021"/>
      <c r="C13" s="672"/>
      <c r="D13" s="1275">
        <v>2004</v>
      </c>
      <c r="E13" s="1275">
        <v>2005</v>
      </c>
      <c r="F13" s="1275">
        <v>2006</v>
      </c>
      <c r="G13" s="1275">
        <v>2007</v>
      </c>
      <c r="H13" s="1275">
        <v>2008</v>
      </c>
      <c r="I13" s="1275">
        <v>2009</v>
      </c>
      <c r="J13" s="1275">
        <v>2010</v>
      </c>
      <c r="K13" s="1275">
        <v>2011</v>
      </c>
      <c r="L13" s="1275">
        <v>2012</v>
      </c>
      <c r="M13" s="1275">
        <v>2013</v>
      </c>
      <c r="N13" s="1275">
        <v>2014</v>
      </c>
      <c r="O13" s="1275">
        <v>2015</v>
      </c>
      <c r="P13" s="1275">
        <v>2016</v>
      </c>
      <c r="Q13" s="1275">
        <v>2017</v>
      </c>
      <c r="R13" s="1276">
        <v>2018</v>
      </c>
    </row>
    <row r="14" spans="1:18">
      <c r="A14" s="1302" t="s">
        <v>279</v>
      </c>
      <c r="B14" s="1356" t="s">
        <v>187</v>
      </c>
      <c r="C14" s="1356"/>
      <c r="D14" s="979">
        <v>30</v>
      </c>
      <c r="E14" s="979">
        <v>29</v>
      </c>
      <c r="F14" s="979">
        <v>28</v>
      </c>
      <c r="G14" s="979">
        <v>31</v>
      </c>
      <c r="H14" s="979">
        <v>31</v>
      </c>
      <c r="I14" s="979">
        <v>30</v>
      </c>
      <c r="J14" s="979">
        <v>27</v>
      </c>
      <c r="K14" s="979">
        <v>28</v>
      </c>
      <c r="L14" s="979">
        <v>30</v>
      </c>
      <c r="M14" s="979">
        <v>24</v>
      </c>
      <c r="N14" s="979">
        <v>27</v>
      </c>
      <c r="O14" s="979">
        <v>21</v>
      </c>
      <c r="P14" s="979">
        <v>23</v>
      </c>
      <c r="Q14" s="979" t="s">
        <v>176</v>
      </c>
      <c r="R14" s="986">
        <v>20</v>
      </c>
    </row>
    <row r="15" spans="1:18">
      <c r="A15" s="1302"/>
      <c r="B15" s="1357" t="s">
        <v>188</v>
      </c>
      <c r="C15" s="1357"/>
      <c r="D15" s="982">
        <v>43</v>
      </c>
      <c r="E15" s="982">
        <v>37</v>
      </c>
      <c r="F15" s="982">
        <v>38</v>
      </c>
      <c r="G15" s="982">
        <v>34</v>
      </c>
      <c r="H15" s="982">
        <v>35</v>
      </c>
      <c r="I15" s="982">
        <v>38</v>
      </c>
      <c r="J15" s="982">
        <v>36</v>
      </c>
      <c r="K15" s="982">
        <v>33</v>
      </c>
      <c r="L15" s="982">
        <v>30</v>
      </c>
      <c r="M15" s="982">
        <v>31</v>
      </c>
      <c r="N15" s="982">
        <v>26</v>
      </c>
      <c r="O15" s="982">
        <v>26</v>
      </c>
      <c r="P15" s="982">
        <v>26</v>
      </c>
      <c r="Q15" s="982" t="s">
        <v>176</v>
      </c>
      <c r="R15" s="988">
        <v>25</v>
      </c>
    </row>
    <row r="16" spans="1:18">
      <c r="A16" s="1302" t="s">
        <v>389</v>
      </c>
      <c r="B16" s="1356" t="s">
        <v>187</v>
      </c>
      <c r="C16" s="1356"/>
      <c r="D16" s="979">
        <v>13</v>
      </c>
      <c r="E16" s="979">
        <v>14</v>
      </c>
      <c r="F16" s="979">
        <v>12</v>
      </c>
      <c r="G16" s="979">
        <v>11</v>
      </c>
      <c r="H16" s="979">
        <v>11</v>
      </c>
      <c r="I16" s="979">
        <v>13</v>
      </c>
      <c r="J16" s="979">
        <v>10</v>
      </c>
      <c r="K16" s="979">
        <v>10</v>
      </c>
      <c r="L16" s="979">
        <v>9</v>
      </c>
      <c r="M16" s="979">
        <v>9</v>
      </c>
      <c r="N16" s="979">
        <v>10</v>
      </c>
      <c r="O16" s="979">
        <v>10</v>
      </c>
      <c r="P16" s="979">
        <v>11</v>
      </c>
      <c r="Q16" s="979" t="s">
        <v>176</v>
      </c>
      <c r="R16" s="986">
        <v>11</v>
      </c>
    </row>
    <row r="17" spans="1:38">
      <c r="A17" s="1302"/>
      <c r="B17" s="1357" t="s">
        <v>188</v>
      </c>
      <c r="C17" s="1357"/>
      <c r="D17" s="982">
        <v>24</v>
      </c>
      <c r="E17" s="982">
        <v>24</v>
      </c>
      <c r="F17" s="982">
        <v>22</v>
      </c>
      <c r="G17" s="982">
        <v>23</v>
      </c>
      <c r="H17" s="982">
        <v>20</v>
      </c>
      <c r="I17" s="982">
        <v>22</v>
      </c>
      <c r="J17" s="982">
        <v>21</v>
      </c>
      <c r="K17" s="982">
        <v>22</v>
      </c>
      <c r="L17" s="982">
        <v>20</v>
      </c>
      <c r="M17" s="982">
        <v>18</v>
      </c>
      <c r="N17" s="982">
        <v>21</v>
      </c>
      <c r="O17" s="982">
        <v>17</v>
      </c>
      <c r="P17" s="982">
        <v>18</v>
      </c>
      <c r="Q17" s="982" t="s">
        <v>176</v>
      </c>
      <c r="R17" s="988">
        <v>17</v>
      </c>
    </row>
    <row r="18" spans="1:38">
      <c r="A18" s="1302" t="s">
        <v>390</v>
      </c>
      <c r="B18" s="1356" t="s">
        <v>187</v>
      </c>
      <c r="C18" s="1356"/>
      <c r="D18" s="979">
        <v>11</v>
      </c>
      <c r="E18" s="979">
        <v>10</v>
      </c>
      <c r="F18" s="979">
        <v>11</v>
      </c>
      <c r="G18" s="979">
        <v>13</v>
      </c>
      <c r="H18" s="979">
        <v>12</v>
      </c>
      <c r="I18" s="979">
        <v>11</v>
      </c>
      <c r="J18" s="979">
        <v>11</v>
      </c>
      <c r="K18" s="979">
        <v>12</v>
      </c>
      <c r="L18" s="979">
        <v>11</v>
      </c>
      <c r="M18" s="979">
        <v>11</v>
      </c>
      <c r="N18" s="979">
        <v>11</v>
      </c>
      <c r="O18" s="979">
        <v>13</v>
      </c>
      <c r="P18" s="979">
        <v>13</v>
      </c>
      <c r="Q18" s="979" t="s">
        <v>176</v>
      </c>
      <c r="R18" s="986">
        <v>14</v>
      </c>
    </row>
    <row r="19" spans="1:38">
      <c r="A19" s="1302"/>
      <c r="B19" s="1357" t="s">
        <v>188</v>
      </c>
      <c r="C19" s="1357"/>
      <c r="D19" s="982">
        <v>19</v>
      </c>
      <c r="E19" s="982">
        <v>19</v>
      </c>
      <c r="F19" s="982">
        <v>19</v>
      </c>
      <c r="G19" s="982">
        <v>17</v>
      </c>
      <c r="H19" s="982">
        <v>17</v>
      </c>
      <c r="I19" s="982">
        <v>18</v>
      </c>
      <c r="J19" s="982">
        <v>20</v>
      </c>
      <c r="K19" s="982">
        <v>18</v>
      </c>
      <c r="L19" s="982">
        <v>20</v>
      </c>
      <c r="M19" s="982">
        <v>19</v>
      </c>
      <c r="N19" s="982">
        <v>18</v>
      </c>
      <c r="O19" s="982">
        <v>19</v>
      </c>
      <c r="P19" s="982">
        <v>22</v>
      </c>
      <c r="Q19" s="982" t="s">
        <v>176</v>
      </c>
      <c r="R19" s="988">
        <v>22</v>
      </c>
    </row>
    <row r="20" spans="1:38">
      <c r="A20" s="1302" t="s">
        <v>283</v>
      </c>
      <c r="B20" s="1356" t="s">
        <v>187</v>
      </c>
      <c r="C20" s="1356"/>
      <c r="D20" s="979">
        <v>3</v>
      </c>
      <c r="E20" s="979">
        <v>4</v>
      </c>
      <c r="F20" s="979">
        <v>3</v>
      </c>
      <c r="G20" s="979">
        <v>3</v>
      </c>
      <c r="H20" s="979">
        <v>3</v>
      </c>
      <c r="I20" s="979">
        <v>3</v>
      </c>
      <c r="J20" s="979">
        <v>4</v>
      </c>
      <c r="K20" s="979">
        <v>4</v>
      </c>
      <c r="L20" s="979">
        <v>4</v>
      </c>
      <c r="M20" s="979">
        <v>5</v>
      </c>
      <c r="N20" s="979">
        <v>6</v>
      </c>
      <c r="O20" s="979">
        <v>6</v>
      </c>
      <c r="P20" s="979">
        <v>8</v>
      </c>
      <c r="Q20" s="979" t="s">
        <v>176</v>
      </c>
      <c r="R20" s="986">
        <v>8</v>
      </c>
    </row>
    <row r="21" spans="1:38">
      <c r="A21" s="1302"/>
      <c r="B21" s="1356" t="s">
        <v>188</v>
      </c>
      <c r="C21" s="1356"/>
      <c r="D21" s="979">
        <v>8</v>
      </c>
      <c r="E21" s="979">
        <v>7</v>
      </c>
      <c r="F21" s="979">
        <v>9</v>
      </c>
      <c r="G21" s="979">
        <v>6</v>
      </c>
      <c r="H21" s="979">
        <v>8</v>
      </c>
      <c r="I21" s="979">
        <v>9</v>
      </c>
      <c r="J21" s="979">
        <v>8</v>
      </c>
      <c r="K21" s="979">
        <v>9</v>
      </c>
      <c r="L21" s="979">
        <v>10</v>
      </c>
      <c r="M21" s="979">
        <v>10</v>
      </c>
      <c r="N21" s="979">
        <v>11</v>
      </c>
      <c r="O21" s="979">
        <v>10</v>
      </c>
      <c r="P21" s="979">
        <v>14</v>
      </c>
      <c r="Q21" s="979" t="s">
        <v>176</v>
      </c>
      <c r="R21" s="986">
        <v>13</v>
      </c>
    </row>
    <row r="22" spans="1:38">
      <c r="A22" s="1007"/>
      <c r="B22" s="1021"/>
      <c r="C22" s="1021"/>
      <c r="D22" s="1359" t="s">
        <v>189</v>
      </c>
      <c r="E22" s="1359"/>
      <c r="F22" s="1359"/>
      <c r="G22" s="1359"/>
      <c r="H22" s="1359"/>
      <c r="I22" s="1359"/>
      <c r="J22" s="1359"/>
      <c r="K22" s="1359"/>
      <c r="L22" s="1359"/>
      <c r="M22" s="1359"/>
      <c r="N22" s="1359"/>
      <c r="O22" s="1359"/>
      <c r="P22" s="1359"/>
      <c r="Q22" s="1359"/>
      <c r="R22" s="1360"/>
    </row>
    <row r="23" spans="1:38">
      <c r="A23" s="1007"/>
      <c r="B23" s="672"/>
      <c r="C23" s="672"/>
      <c r="D23" s="1275">
        <v>2004</v>
      </c>
      <c r="E23" s="1275">
        <v>2005</v>
      </c>
      <c r="F23" s="1275">
        <v>2006</v>
      </c>
      <c r="G23" s="1275">
        <v>2007</v>
      </c>
      <c r="H23" s="1275">
        <v>2008</v>
      </c>
      <c r="I23" s="1275">
        <v>2009</v>
      </c>
      <c r="J23" s="1275">
        <v>2010</v>
      </c>
      <c r="K23" s="1275">
        <v>2011</v>
      </c>
      <c r="L23" s="1275">
        <v>2012</v>
      </c>
      <c r="M23" s="1275">
        <v>2013</v>
      </c>
      <c r="N23" s="1275">
        <v>2014</v>
      </c>
      <c r="O23" s="1275">
        <v>2015</v>
      </c>
      <c r="P23" s="1275">
        <v>2016</v>
      </c>
      <c r="Q23" s="1275">
        <v>2017</v>
      </c>
      <c r="R23" s="1276">
        <v>2018</v>
      </c>
    </row>
    <row r="24" spans="1:38" ht="14.45">
      <c r="A24" s="1302" t="s">
        <v>279</v>
      </c>
      <c r="B24" s="1356" t="s">
        <v>187</v>
      </c>
      <c r="C24" s="1022" t="s">
        <v>392</v>
      </c>
      <c r="D24" s="1013">
        <v>2.1999999999999993</v>
      </c>
      <c r="E24" s="1013">
        <v>3.6000000000000014</v>
      </c>
      <c r="F24" s="1013">
        <v>3.6000000000000014</v>
      </c>
      <c r="G24" s="1013">
        <v>3.8999999999999986</v>
      </c>
      <c r="H24" s="1013">
        <v>2.6000000000000014</v>
      </c>
      <c r="I24" s="1013">
        <v>3.3000000000000007</v>
      </c>
      <c r="J24" s="1013">
        <v>2.5</v>
      </c>
      <c r="K24" s="1013">
        <v>3.1999999999999993</v>
      </c>
      <c r="L24" s="1013">
        <v>3</v>
      </c>
      <c r="M24" s="1013">
        <v>2.3999999999999986</v>
      </c>
      <c r="N24" s="1013">
        <v>3.3999999999999986</v>
      </c>
      <c r="O24" s="1013">
        <v>3.1999999999999993</v>
      </c>
      <c r="P24" s="1013">
        <v>3.1000000000000014</v>
      </c>
      <c r="Q24" s="1013" t="s">
        <v>176</v>
      </c>
      <c r="R24" s="1014">
        <v>2.1999999999999993</v>
      </c>
      <c r="S24" s="324"/>
      <c r="T24" s="324"/>
      <c r="U24" s="324"/>
      <c r="V24" s="324"/>
      <c r="W24" s="324"/>
      <c r="X24" s="324"/>
      <c r="Y24" s="324"/>
      <c r="Z24" s="324"/>
      <c r="AA24" s="324"/>
      <c r="AB24" s="324"/>
      <c r="AC24" s="324"/>
      <c r="AD24" s="324"/>
      <c r="AE24" s="324"/>
      <c r="AF24" s="324"/>
      <c r="AG24" s="324"/>
      <c r="AH24" s="324"/>
      <c r="AI24" s="324"/>
      <c r="AJ24" s="324"/>
      <c r="AK24" s="324"/>
      <c r="AL24" s="324"/>
    </row>
    <row r="25" spans="1:38" ht="14.45">
      <c r="A25" s="1302"/>
      <c r="B25" s="1357"/>
      <c r="C25" s="1023" t="s">
        <v>393</v>
      </c>
      <c r="D25" s="1016">
        <v>3.1000000000000014</v>
      </c>
      <c r="E25" s="1016">
        <v>3.7999999999999972</v>
      </c>
      <c r="F25" s="1016">
        <v>3.8000000000000007</v>
      </c>
      <c r="G25" s="1016">
        <v>3.5</v>
      </c>
      <c r="H25" s="1016">
        <v>3.1000000000000014</v>
      </c>
      <c r="I25" s="1016">
        <v>2.5</v>
      </c>
      <c r="J25" s="1016">
        <v>3.3999999999999986</v>
      </c>
      <c r="K25" s="1016">
        <v>2.8999999999999986</v>
      </c>
      <c r="L25" s="1016">
        <v>3.2999999999999972</v>
      </c>
      <c r="M25" s="1016">
        <v>3.3000000000000007</v>
      </c>
      <c r="N25" s="1016">
        <v>3</v>
      </c>
      <c r="O25" s="1016">
        <v>2.5</v>
      </c>
      <c r="P25" s="1016">
        <v>3</v>
      </c>
      <c r="Q25" s="1016" t="s">
        <v>176</v>
      </c>
      <c r="R25" s="1017">
        <v>2.1999999999999993</v>
      </c>
      <c r="S25" s="324"/>
      <c r="T25" s="324"/>
      <c r="U25" s="324"/>
      <c r="V25" s="324"/>
      <c r="W25" s="324"/>
      <c r="X25" s="324"/>
      <c r="Y25" s="324"/>
      <c r="Z25" s="324"/>
      <c r="AA25" s="324"/>
      <c r="AB25" s="324"/>
      <c r="AC25" s="324"/>
      <c r="AD25" s="324"/>
      <c r="AE25" s="324"/>
      <c r="AF25" s="324"/>
      <c r="AG25" s="324"/>
      <c r="AH25" s="324"/>
      <c r="AI25" s="324"/>
      <c r="AJ25" s="324"/>
      <c r="AK25" s="324"/>
      <c r="AL25" s="324"/>
    </row>
    <row r="26" spans="1:38" ht="15" customHeight="1">
      <c r="A26" s="1302"/>
      <c r="B26" s="1356" t="s">
        <v>188</v>
      </c>
      <c r="C26" s="1022" t="s">
        <v>392</v>
      </c>
      <c r="D26" s="1013">
        <v>3.5</v>
      </c>
      <c r="E26" s="1013">
        <v>4.5</v>
      </c>
      <c r="F26" s="1013">
        <v>4.8999999999999986</v>
      </c>
      <c r="G26" s="1013">
        <v>4.3000000000000007</v>
      </c>
      <c r="H26" s="1013">
        <v>3.1000000000000014</v>
      </c>
      <c r="I26" s="1013">
        <v>3.8999999999999986</v>
      </c>
      <c r="J26" s="1013">
        <v>3.6000000000000014</v>
      </c>
      <c r="K26" s="1013">
        <v>4</v>
      </c>
      <c r="L26" s="1013">
        <v>4</v>
      </c>
      <c r="M26" s="1013">
        <v>3.6000000000000014</v>
      </c>
      <c r="N26" s="1013">
        <v>3.3999999999999986</v>
      </c>
      <c r="O26" s="1013">
        <v>3.8999999999999986</v>
      </c>
      <c r="P26" s="1013">
        <v>3.6000000000000014</v>
      </c>
      <c r="Q26" s="1013" t="s">
        <v>176</v>
      </c>
      <c r="R26" s="1014">
        <v>3.1999999999999993</v>
      </c>
      <c r="S26" s="324"/>
      <c r="T26" s="324"/>
      <c r="U26" s="324"/>
      <c r="V26" s="324"/>
      <c r="W26" s="324"/>
      <c r="X26" s="324"/>
      <c r="Y26" s="324"/>
      <c r="Z26" s="324"/>
      <c r="AA26" s="324"/>
      <c r="AB26" s="324"/>
      <c r="AC26" s="324"/>
      <c r="AD26" s="324"/>
      <c r="AE26" s="324"/>
      <c r="AF26" s="324"/>
      <c r="AG26" s="324"/>
      <c r="AH26" s="324"/>
      <c r="AI26" s="324"/>
      <c r="AJ26" s="324"/>
      <c r="AK26" s="324"/>
      <c r="AL26" s="324"/>
    </row>
    <row r="27" spans="1:38" ht="15" customHeight="1">
      <c r="A27" s="1406"/>
      <c r="B27" s="1357"/>
      <c r="C27" s="1023" t="s">
        <v>393</v>
      </c>
      <c r="D27" s="1016">
        <v>3</v>
      </c>
      <c r="E27" s="1016">
        <v>4</v>
      </c>
      <c r="F27" s="1016">
        <v>4</v>
      </c>
      <c r="G27" s="1016">
        <v>4.7999999999999972</v>
      </c>
      <c r="H27" s="1016">
        <v>3.5</v>
      </c>
      <c r="I27" s="1016">
        <v>3.3999999999999986</v>
      </c>
      <c r="J27" s="1016">
        <v>3.7000000000000028</v>
      </c>
      <c r="K27" s="1016">
        <v>3.5</v>
      </c>
      <c r="L27" s="1016">
        <v>3.2999999999999972</v>
      </c>
      <c r="M27" s="1016">
        <v>3.7000000000000028</v>
      </c>
      <c r="N27" s="1016">
        <v>3.8000000000000007</v>
      </c>
      <c r="O27" s="1016">
        <v>3.5</v>
      </c>
      <c r="P27" s="1016">
        <v>4</v>
      </c>
      <c r="Q27" s="1016" t="s">
        <v>176</v>
      </c>
      <c r="R27" s="1017">
        <v>2.6000000000000014</v>
      </c>
      <c r="S27" s="324"/>
      <c r="T27" s="324"/>
      <c r="U27" s="324"/>
      <c r="V27" s="324"/>
      <c r="W27" s="324"/>
      <c r="X27" s="324"/>
      <c r="Y27" s="324"/>
      <c r="Z27" s="324"/>
      <c r="AA27" s="324"/>
      <c r="AB27" s="324"/>
      <c r="AC27" s="324"/>
      <c r="AD27" s="324"/>
      <c r="AE27" s="324"/>
      <c r="AF27" s="324"/>
      <c r="AG27" s="324"/>
      <c r="AH27" s="324"/>
      <c r="AI27" s="324"/>
      <c r="AJ27" s="324"/>
      <c r="AK27" s="324"/>
      <c r="AL27" s="324"/>
    </row>
    <row r="28" spans="1:38" ht="14.45">
      <c r="A28" s="1302" t="s">
        <v>389</v>
      </c>
      <c r="B28" s="1356" t="s">
        <v>187</v>
      </c>
      <c r="C28" s="1022" t="s">
        <v>392</v>
      </c>
      <c r="D28" s="1013">
        <v>2</v>
      </c>
      <c r="E28" s="1013">
        <v>2.0999999999999996</v>
      </c>
      <c r="F28" s="1013">
        <v>2.5999999999999996</v>
      </c>
      <c r="G28" s="1013">
        <v>2.1999999999999993</v>
      </c>
      <c r="H28" s="1013">
        <v>1.9000000000000004</v>
      </c>
      <c r="I28" s="1013">
        <v>2</v>
      </c>
      <c r="J28" s="1013">
        <v>1.1999999999999993</v>
      </c>
      <c r="K28" s="1013">
        <v>1.8000000000000007</v>
      </c>
      <c r="L28" s="1013">
        <v>1.2000000000000002</v>
      </c>
      <c r="M28" s="1013">
        <v>1.2999999999999998</v>
      </c>
      <c r="N28" s="1013">
        <v>2.2000000000000002</v>
      </c>
      <c r="O28" s="1013">
        <v>1.6999999999999993</v>
      </c>
      <c r="P28" s="1013">
        <v>1.6999999999999993</v>
      </c>
      <c r="Q28" s="1013" t="s">
        <v>176</v>
      </c>
      <c r="R28" s="1014">
        <v>1.6999999999999993</v>
      </c>
      <c r="S28" s="324"/>
      <c r="T28" s="324"/>
      <c r="U28" s="324"/>
      <c r="V28" s="324"/>
      <c r="W28" s="324"/>
      <c r="X28" s="324"/>
      <c r="Y28" s="324"/>
      <c r="Z28" s="324"/>
      <c r="AA28" s="324"/>
      <c r="AB28" s="324"/>
      <c r="AC28" s="324"/>
      <c r="AD28" s="324"/>
      <c r="AE28" s="324"/>
      <c r="AF28" s="324"/>
      <c r="AG28" s="324"/>
      <c r="AH28" s="324"/>
      <c r="AI28" s="324"/>
      <c r="AJ28" s="324"/>
      <c r="AK28" s="324"/>
      <c r="AL28" s="324"/>
    </row>
    <row r="29" spans="1:38" ht="14.45">
      <c r="A29" s="1302"/>
      <c r="B29" s="1357"/>
      <c r="C29" s="1023" t="s">
        <v>393</v>
      </c>
      <c r="D29" s="1016">
        <v>1.0999999999999996</v>
      </c>
      <c r="E29" s="1016">
        <v>2.6000000000000014</v>
      </c>
      <c r="F29" s="1016">
        <v>1.8000000000000007</v>
      </c>
      <c r="G29" s="1016">
        <v>2.4000000000000004</v>
      </c>
      <c r="H29" s="1016">
        <v>1.3000000000000007</v>
      </c>
      <c r="I29" s="1016">
        <v>1.6999999999999993</v>
      </c>
      <c r="J29" s="1016">
        <v>2.1999999999999993</v>
      </c>
      <c r="K29" s="1016">
        <v>1.6999999999999993</v>
      </c>
      <c r="L29" s="1016">
        <v>2.0999999999999996</v>
      </c>
      <c r="M29" s="1016">
        <v>2.1999999999999993</v>
      </c>
      <c r="N29" s="1016">
        <v>1.4000000000000004</v>
      </c>
      <c r="O29" s="1016">
        <v>2</v>
      </c>
      <c r="P29" s="1016">
        <v>2.1999999999999993</v>
      </c>
      <c r="Q29" s="1016" t="s">
        <v>176</v>
      </c>
      <c r="R29" s="1017">
        <v>1.3000000000000007</v>
      </c>
      <c r="S29" s="324"/>
      <c r="T29" s="324"/>
      <c r="U29" s="324"/>
      <c r="V29" s="324"/>
      <c r="W29" s="324"/>
      <c r="X29" s="324"/>
      <c r="Y29" s="324"/>
      <c r="Z29" s="324"/>
      <c r="AA29" s="324"/>
      <c r="AB29" s="324"/>
      <c r="AC29" s="324"/>
      <c r="AD29" s="324"/>
      <c r="AE29" s="324"/>
      <c r="AF29" s="324"/>
      <c r="AG29" s="324"/>
      <c r="AH29" s="324"/>
      <c r="AI29" s="324"/>
      <c r="AJ29" s="324"/>
      <c r="AK29" s="324"/>
      <c r="AL29" s="324"/>
    </row>
    <row r="30" spans="1:38" ht="15" customHeight="1">
      <c r="A30" s="1302"/>
      <c r="B30" s="1356" t="s">
        <v>188</v>
      </c>
      <c r="C30" s="1022" t="s">
        <v>392</v>
      </c>
      <c r="D30" s="1013">
        <v>2</v>
      </c>
      <c r="E30" s="1013">
        <v>3.3000000000000007</v>
      </c>
      <c r="F30" s="1013">
        <v>2.8999999999999986</v>
      </c>
      <c r="G30" s="1013">
        <v>3.1000000000000014</v>
      </c>
      <c r="H30" s="1013">
        <v>2.3000000000000007</v>
      </c>
      <c r="I30" s="1013">
        <v>2.1999999999999993</v>
      </c>
      <c r="J30" s="1013">
        <v>3</v>
      </c>
      <c r="K30" s="1013">
        <v>2.6999999999999993</v>
      </c>
      <c r="L30" s="1013">
        <v>2.8000000000000007</v>
      </c>
      <c r="M30" s="1013">
        <v>2.1999999999999993</v>
      </c>
      <c r="N30" s="1013">
        <v>2.6999999999999993</v>
      </c>
      <c r="O30" s="1013">
        <v>2.3000000000000007</v>
      </c>
      <c r="P30" s="1013">
        <v>3.0999999999999996</v>
      </c>
      <c r="Q30" s="1013" t="s">
        <v>176</v>
      </c>
      <c r="R30" s="1014">
        <v>1.8000000000000007</v>
      </c>
      <c r="S30" s="324"/>
      <c r="T30" s="324"/>
      <c r="U30" s="324"/>
      <c r="V30" s="324"/>
      <c r="W30" s="324"/>
      <c r="X30" s="324"/>
      <c r="Y30" s="324"/>
      <c r="Z30" s="324"/>
      <c r="AA30" s="324"/>
      <c r="AB30" s="324"/>
      <c r="AC30" s="324"/>
      <c r="AD30" s="324"/>
      <c r="AE30" s="324"/>
      <c r="AF30" s="324"/>
      <c r="AG30" s="324"/>
      <c r="AH30" s="324"/>
      <c r="AI30" s="324"/>
      <c r="AJ30" s="324"/>
      <c r="AK30" s="324"/>
      <c r="AL30" s="324"/>
    </row>
    <row r="31" spans="1:38" ht="15" customHeight="1">
      <c r="A31" s="1406"/>
      <c r="B31" s="1357"/>
      <c r="C31" s="1023" t="s">
        <v>393</v>
      </c>
      <c r="D31" s="1016">
        <v>2.3999999999999986</v>
      </c>
      <c r="E31" s="1016">
        <v>3.3999999999999986</v>
      </c>
      <c r="F31" s="1016">
        <v>3.5</v>
      </c>
      <c r="G31" s="1016">
        <v>3.8000000000000007</v>
      </c>
      <c r="H31" s="1016">
        <v>2.3999999999999986</v>
      </c>
      <c r="I31" s="1016">
        <v>3.1999999999999993</v>
      </c>
      <c r="J31" s="1016">
        <v>2.1999999999999993</v>
      </c>
      <c r="K31" s="1016">
        <v>2.8000000000000007</v>
      </c>
      <c r="L31" s="1016">
        <v>2.6000000000000014</v>
      </c>
      <c r="M31" s="1016">
        <v>3</v>
      </c>
      <c r="N31" s="1016">
        <v>2.8000000000000007</v>
      </c>
      <c r="O31" s="1016">
        <v>2.6000000000000014</v>
      </c>
      <c r="P31" s="1016">
        <v>2.3000000000000007</v>
      </c>
      <c r="Q31" s="1016" t="s">
        <v>176</v>
      </c>
      <c r="R31" s="1017">
        <v>2.3000000000000007</v>
      </c>
      <c r="S31" s="324"/>
      <c r="T31" s="324"/>
      <c r="U31" s="324"/>
      <c r="V31" s="324"/>
      <c r="W31" s="324"/>
      <c r="X31" s="324"/>
      <c r="Y31" s="324"/>
      <c r="Z31" s="324"/>
      <c r="AA31" s="324"/>
      <c r="AB31" s="324"/>
      <c r="AC31" s="324"/>
      <c r="AD31" s="324"/>
      <c r="AE31" s="324"/>
      <c r="AF31" s="324"/>
      <c r="AG31" s="324"/>
      <c r="AH31" s="324"/>
      <c r="AI31" s="324"/>
      <c r="AJ31" s="324"/>
      <c r="AK31" s="324"/>
      <c r="AL31" s="324"/>
    </row>
    <row r="32" spans="1:38" ht="14.45">
      <c r="A32" s="1302" t="s">
        <v>390</v>
      </c>
      <c r="B32" s="1356" t="s">
        <v>187</v>
      </c>
      <c r="C32" s="1022" t="s">
        <v>392</v>
      </c>
      <c r="D32" s="1013">
        <v>0.90000000000000036</v>
      </c>
      <c r="E32" s="1013">
        <v>1.3000000000000007</v>
      </c>
      <c r="F32" s="1013">
        <v>1.6999999999999993</v>
      </c>
      <c r="G32" s="1013">
        <v>2.4000000000000004</v>
      </c>
      <c r="H32" s="1013">
        <v>1.5999999999999996</v>
      </c>
      <c r="I32" s="1013">
        <v>1.5</v>
      </c>
      <c r="J32" s="1013">
        <v>0.90000000000000036</v>
      </c>
      <c r="K32" s="1013">
        <v>1.9000000000000004</v>
      </c>
      <c r="L32" s="1013">
        <v>1.3000000000000007</v>
      </c>
      <c r="M32" s="1013">
        <v>1.5</v>
      </c>
      <c r="N32" s="1013">
        <v>1.5999999999999996</v>
      </c>
      <c r="O32" s="1013">
        <v>1.5999999999999996</v>
      </c>
      <c r="P32" s="1013">
        <v>1.8000000000000007</v>
      </c>
      <c r="Q32" s="1013" t="s">
        <v>176</v>
      </c>
      <c r="R32" s="1014">
        <v>0.80000000000000071</v>
      </c>
      <c r="S32" s="324"/>
      <c r="T32" s="324"/>
      <c r="U32" s="324"/>
      <c r="V32" s="324"/>
      <c r="W32" s="324"/>
      <c r="X32" s="324"/>
      <c r="Y32" s="324"/>
      <c r="Z32" s="324"/>
      <c r="AA32" s="324"/>
      <c r="AB32" s="324"/>
      <c r="AC32" s="324"/>
      <c r="AD32" s="324"/>
      <c r="AE32" s="324"/>
      <c r="AF32" s="324"/>
      <c r="AG32" s="324"/>
      <c r="AH32" s="324"/>
      <c r="AI32" s="324"/>
      <c r="AJ32" s="324"/>
      <c r="AK32" s="324"/>
      <c r="AL32" s="324"/>
    </row>
    <row r="33" spans="1:38" ht="14.45">
      <c r="A33" s="1302"/>
      <c r="B33" s="1357"/>
      <c r="C33" s="1023" t="s">
        <v>393</v>
      </c>
      <c r="D33" s="1016">
        <v>1.5999999999999996</v>
      </c>
      <c r="E33" s="1016">
        <v>2.1999999999999993</v>
      </c>
      <c r="F33" s="1016">
        <v>1.9000000000000004</v>
      </c>
      <c r="G33" s="1016">
        <v>1.4000000000000004</v>
      </c>
      <c r="H33" s="1016">
        <v>1.0999999999999996</v>
      </c>
      <c r="I33" s="1016">
        <v>1.1999999999999993</v>
      </c>
      <c r="J33" s="1016">
        <v>1.9000000000000004</v>
      </c>
      <c r="K33" s="1016">
        <v>0.90000000000000036</v>
      </c>
      <c r="L33" s="1016">
        <v>1.5999999999999996</v>
      </c>
      <c r="M33" s="1016">
        <v>1.3000000000000007</v>
      </c>
      <c r="N33" s="1016">
        <v>1.1999999999999993</v>
      </c>
      <c r="O33" s="1016">
        <v>1.4000000000000004</v>
      </c>
      <c r="P33" s="1016">
        <v>1.3000000000000007</v>
      </c>
      <c r="Q33" s="1016" t="s">
        <v>176</v>
      </c>
      <c r="R33" s="1017">
        <v>1.5999999999999996</v>
      </c>
      <c r="S33" s="324"/>
      <c r="T33" s="324"/>
      <c r="U33" s="324"/>
      <c r="V33" s="324"/>
      <c r="W33" s="324"/>
      <c r="X33" s="324"/>
      <c r="Y33" s="324"/>
      <c r="Z33" s="324"/>
      <c r="AA33" s="324"/>
      <c r="AB33" s="324"/>
      <c r="AC33" s="324"/>
      <c r="AD33" s="324"/>
      <c r="AE33" s="324"/>
      <c r="AF33" s="324"/>
      <c r="AG33" s="324"/>
      <c r="AH33" s="324"/>
      <c r="AI33" s="324"/>
      <c r="AJ33" s="324"/>
      <c r="AK33" s="324"/>
      <c r="AL33" s="324"/>
    </row>
    <row r="34" spans="1:38" ht="15" customHeight="1">
      <c r="A34" s="1302"/>
      <c r="B34" s="1356" t="s">
        <v>188</v>
      </c>
      <c r="C34" s="1022" t="s">
        <v>392</v>
      </c>
      <c r="D34" s="1013">
        <v>2.1999999999999993</v>
      </c>
      <c r="E34" s="1013">
        <v>2.6999999999999993</v>
      </c>
      <c r="F34" s="1013">
        <v>2.3999999999999986</v>
      </c>
      <c r="G34" s="1013">
        <v>2.0999999999999996</v>
      </c>
      <c r="H34" s="1013">
        <v>1.5999999999999996</v>
      </c>
      <c r="I34" s="1013">
        <v>1.8999999999999986</v>
      </c>
      <c r="J34" s="1013">
        <v>2.1000000000000014</v>
      </c>
      <c r="K34" s="1013">
        <v>2.1999999999999993</v>
      </c>
      <c r="L34" s="1013">
        <v>1.8000000000000007</v>
      </c>
      <c r="M34" s="1013">
        <v>2.3000000000000007</v>
      </c>
      <c r="N34" s="1013">
        <v>2.1999999999999993</v>
      </c>
      <c r="O34" s="1013">
        <v>2</v>
      </c>
      <c r="P34" s="1013">
        <v>1.6000000000000014</v>
      </c>
      <c r="Q34" s="1013" t="s">
        <v>176</v>
      </c>
      <c r="R34" s="1014">
        <v>1.1000000000000014</v>
      </c>
      <c r="S34" s="324"/>
      <c r="T34" s="324"/>
      <c r="U34" s="324"/>
      <c r="V34" s="324"/>
      <c r="W34" s="324"/>
      <c r="X34" s="324"/>
      <c r="Y34" s="324"/>
      <c r="Z34" s="324"/>
      <c r="AA34" s="324"/>
      <c r="AB34" s="324"/>
      <c r="AC34" s="324"/>
      <c r="AD34" s="324"/>
      <c r="AE34" s="324"/>
      <c r="AF34" s="324"/>
      <c r="AG34" s="324"/>
      <c r="AH34" s="324"/>
      <c r="AI34" s="324"/>
      <c r="AJ34" s="324"/>
      <c r="AK34" s="324"/>
      <c r="AL34" s="324"/>
    </row>
    <row r="35" spans="1:38" ht="14.45">
      <c r="A35" s="1406"/>
      <c r="B35" s="1357"/>
      <c r="C35" s="1023" t="s">
        <v>393</v>
      </c>
      <c r="D35" s="1016">
        <v>1.3000000000000007</v>
      </c>
      <c r="E35" s="1016">
        <v>2.3000000000000007</v>
      </c>
      <c r="F35" s="1016">
        <v>2.5</v>
      </c>
      <c r="G35" s="1016">
        <v>2.8000000000000007</v>
      </c>
      <c r="H35" s="1016">
        <v>1.8999999999999986</v>
      </c>
      <c r="I35" s="1016">
        <v>1.6999999999999993</v>
      </c>
      <c r="J35" s="1016">
        <v>1.8000000000000007</v>
      </c>
      <c r="K35" s="1016">
        <v>1.6000000000000014</v>
      </c>
      <c r="L35" s="1016">
        <v>2.1000000000000014</v>
      </c>
      <c r="M35" s="1016">
        <v>1.6000000000000014</v>
      </c>
      <c r="N35" s="1016">
        <v>1.6000000000000014</v>
      </c>
      <c r="O35" s="1016">
        <v>1.8999999999999986</v>
      </c>
      <c r="P35" s="1016">
        <v>2.6000000000000014</v>
      </c>
      <c r="Q35" s="1016" t="s">
        <v>176</v>
      </c>
      <c r="R35" s="1017">
        <v>2</v>
      </c>
      <c r="S35" s="324"/>
      <c r="T35" s="324"/>
      <c r="U35" s="324"/>
      <c r="V35" s="324"/>
      <c r="W35" s="324"/>
      <c r="X35" s="324"/>
      <c r="Y35" s="324"/>
      <c r="Z35" s="324"/>
      <c r="AA35" s="324"/>
      <c r="AB35" s="324"/>
      <c r="AC35" s="324"/>
      <c r="AD35" s="324"/>
      <c r="AE35" s="324"/>
      <c r="AF35" s="324"/>
      <c r="AG35" s="324"/>
      <c r="AH35" s="324"/>
      <c r="AI35" s="324"/>
      <c r="AJ35" s="324"/>
      <c r="AK35" s="324"/>
      <c r="AL35" s="324"/>
    </row>
    <row r="36" spans="1:38" ht="14.45">
      <c r="A36" s="1302" t="s">
        <v>283</v>
      </c>
      <c r="B36" s="1356" t="s">
        <v>187</v>
      </c>
      <c r="C36" s="1022" t="s">
        <v>392</v>
      </c>
      <c r="D36" s="1013">
        <v>0.89999999999999991</v>
      </c>
      <c r="E36" s="1013">
        <v>1.7999999999999998</v>
      </c>
      <c r="F36" s="1013">
        <v>1.4</v>
      </c>
      <c r="G36" s="1013">
        <v>1.4</v>
      </c>
      <c r="H36" s="1013">
        <v>1.1000000000000001</v>
      </c>
      <c r="I36" s="1013">
        <v>0.79999999999999982</v>
      </c>
      <c r="J36" s="1013">
        <v>0.89999999999999991</v>
      </c>
      <c r="K36" s="1013">
        <v>0.79999999999999982</v>
      </c>
      <c r="L36" s="1013">
        <v>0.89999999999999991</v>
      </c>
      <c r="M36" s="1013">
        <v>1.2999999999999998</v>
      </c>
      <c r="N36" s="1013">
        <v>1</v>
      </c>
      <c r="O36" s="1013">
        <v>1.2000000000000002</v>
      </c>
      <c r="P36" s="1013">
        <v>1.4000000000000004</v>
      </c>
      <c r="Q36" s="1013" t="s">
        <v>176</v>
      </c>
      <c r="R36" s="1014">
        <v>1.2999999999999998</v>
      </c>
      <c r="S36" s="324"/>
      <c r="T36" s="324"/>
      <c r="U36" s="324"/>
      <c r="V36" s="324"/>
      <c r="W36" s="324"/>
      <c r="X36" s="324"/>
      <c r="Y36" s="324"/>
      <c r="Z36" s="324"/>
      <c r="AA36" s="324"/>
      <c r="AB36" s="324"/>
      <c r="AC36" s="324"/>
      <c r="AD36" s="324"/>
      <c r="AE36" s="324"/>
      <c r="AF36" s="324"/>
      <c r="AG36" s="324"/>
      <c r="AH36" s="324"/>
      <c r="AI36" s="324"/>
      <c r="AJ36" s="324"/>
      <c r="AK36" s="324"/>
      <c r="AL36" s="324"/>
    </row>
    <row r="37" spans="1:38" ht="15" customHeight="1">
      <c r="A37" s="1302"/>
      <c r="B37" s="1357"/>
      <c r="C37" s="1023" t="s">
        <v>393</v>
      </c>
      <c r="D37" s="1016">
        <v>0.79999999999999982</v>
      </c>
      <c r="E37" s="1016">
        <v>1</v>
      </c>
      <c r="F37" s="1016">
        <v>1</v>
      </c>
      <c r="G37" s="1016">
        <v>1</v>
      </c>
      <c r="H37" s="1016">
        <v>0.60000000000000009</v>
      </c>
      <c r="I37" s="1016">
        <v>1</v>
      </c>
      <c r="J37" s="1016">
        <v>1.0999999999999996</v>
      </c>
      <c r="K37" s="1016">
        <v>1.2999999999999998</v>
      </c>
      <c r="L37" s="1016">
        <v>1.0999999999999996</v>
      </c>
      <c r="M37" s="1016">
        <v>0.90000000000000036</v>
      </c>
      <c r="N37" s="1016">
        <v>1.4000000000000004</v>
      </c>
      <c r="O37" s="1016">
        <v>1.2000000000000002</v>
      </c>
      <c r="P37" s="1016">
        <v>1.1999999999999993</v>
      </c>
      <c r="Q37" s="1016" t="s">
        <v>176</v>
      </c>
      <c r="R37" s="1017">
        <v>0.59999999999999964</v>
      </c>
      <c r="S37" s="324"/>
      <c r="T37" s="324"/>
      <c r="U37" s="324"/>
      <c r="V37" s="324"/>
      <c r="W37" s="324"/>
      <c r="X37" s="324"/>
      <c r="Y37" s="324"/>
      <c r="Z37" s="324"/>
      <c r="AA37" s="324"/>
      <c r="AB37" s="324"/>
      <c r="AC37" s="324"/>
      <c r="AD37" s="324"/>
      <c r="AE37" s="324"/>
      <c r="AF37" s="324"/>
      <c r="AG37" s="324"/>
      <c r="AH37" s="324"/>
      <c r="AI37" s="324"/>
      <c r="AJ37" s="324"/>
      <c r="AK37" s="324"/>
      <c r="AL37" s="324"/>
    </row>
    <row r="38" spans="1:38" ht="14.45">
      <c r="A38" s="1302"/>
      <c r="B38" s="1356" t="s">
        <v>188</v>
      </c>
      <c r="C38" s="1022" t="s">
        <v>392</v>
      </c>
      <c r="D38" s="1013">
        <v>1.7000000000000002</v>
      </c>
      <c r="E38" s="1013">
        <v>1.5999999999999996</v>
      </c>
      <c r="F38" s="1013">
        <v>2.0999999999999996</v>
      </c>
      <c r="G38" s="1013">
        <v>1.5999999999999996</v>
      </c>
      <c r="H38" s="1013">
        <v>1.7000000000000002</v>
      </c>
      <c r="I38" s="1013">
        <v>1.7999999999999998</v>
      </c>
      <c r="J38" s="1013">
        <v>1.4000000000000004</v>
      </c>
      <c r="K38" s="1013">
        <v>2</v>
      </c>
      <c r="L38" s="1013">
        <v>1.5999999999999996</v>
      </c>
      <c r="M38" s="1013">
        <v>2</v>
      </c>
      <c r="N38" s="1013">
        <v>1.6999999999999993</v>
      </c>
      <c r="O38" s="1013">
        <v>1.5</v>
      </c>
      <c r="P38" s="1013">
        <v>1.3000000000000007</v>
      </c>
      <c r="Q38" s="1013" t="s">
        <v>176</v>
      </c>
      <c r="R38" s="1014">
        <v>1.1999999999999993</v>
      </c>
      <c r="S38" s="324"/>
      <c r="T38" s="324"/>
      <c r="U38" s="324"/>
      <c r="V38" s="324"/>
      <c r="W38" s="324"/>
      <c r="X38" s="324"/>
      <c r="Y38" s="324"/>
      <c r="Z38" s="324"/>
      <c r="AA38" s="324"/>
      <c r="AB38" s="324"/>
      <c r="AC38" s="324"/>
      <c r="AD38" s="324"/>
      <c r="AE38" s="324"/>
      <c r="AF38" s="324"/>
      <c r="AG38" s="324"/>
      <c r="AH38" s="324"/>
      <c r="AI38" s="324"/>
      <c r="AJ38" s="324"/>
      <c r="AK38" s="324"/>
      <c r="AL38" s="324"/>
    </row>
    <row r="39" spans="1:38" ht="15" thickBot="1">
      <c r="A39" s="1303"/>
      <c r="B39" s="1363"/>
      <c r="C39" s="1024" t="s">
        <v>393</v>
      </c>
      <c r="D39" s="1019">
        <v>1.3000000000000007</v>
      </c>
      <c r="E39" s="1019">
        <v>2.4000000000000004</v>
      </c>
      <c r="F39" s="1019">
        <v>2.4000000000000004</v>
      </c>
      <c r="G39" s="1019">
        <v>2.3000000000000007</v>
      </c>
      <c r="H39" s="1019">
        <v>1.1999999999999993</v>
      </c>
      <c r="I39" s="1019">
        <v>1.3000000000000007</v>
      </c>
      <c r="J39" s="1019">
        <v>1.5999999999999996</v>
      </c>
      <c r="K39" s="1019">
        <v>1</v>
      </c>
      <c r="L39" s="1019">
        <v>1.5</v>
      </c>
      <c r="M39" s="1019">
        <v>1.0999999999999996</v>
      </c>
      <c r="N39" s="1019">
        <v>1.4000000000000004</v>
      </c>
      <c r="O39" s="1019">
        <v>1.5</v>
      </c>
      <c r="P39" s="1019">
        <v>2.3000000000000007</v>
      </c>
      <c r="Q39" s="1019" t="s">
        <v>176</v>
      </c>
      <c r="R39" s="1020">
        <v>1.3000000000000007</v>
      </c>
      <c r="S39" s="324"/>
      <c r="T39" s="324"/>
      <c r="U39" s="324"/>
      <c r="V39" s="324"/>
      <c r="W39" s="324"/>
      <c r="X39" s="324"/>
      <c r="Y39" s="324"/>
      <c r="Z39" s="324"/>
      <c r="AA39" s="324"/>
      <c r="AB39" s="324"/>
      <c r="AC39" s="324"/>
      <c r="AD39" s="324"/>
      <c r="AE39" s="324"/>
      <c r="AF39" s="324"/>
      <c r="AG39" s="324"/>
      <c r="AH39" s="324"/>
      <c r="AI39" s="324"/>
      <c r="AJ39" s="324"/>
      <c r="AK39" s="324"/>
      <c r="AL39" s="324"/>
    </row>
  </sheetData>
  <mergeCells count="27">
    <mergeCell ref="B14:C14"/>
    <mergeCell ref="B38:B39"/>
    <mergeCell ref="B30:B31"/>
    <mergeCell ref="B32:B33"/>
    <mergeCell ref="A36:A39"/>
    <mergeCell ref="A32:A35"/>
    <mergeCell ref="B28:B29"/>
    <mergeCell ref="A28:A31"/>
    <mergeCell ref="A24:A27"/>
    <mergeCell ref="B34:B35"/>
    <mergeCell ref="B36:B37"/>
    <mergeCell ref="A4:E8"/>
    <mergeCell ref="D12:R12"/>
    <mergeCell ref="D22:R22"/>
    <mergeCell ref="B24:B25"/>
    <mergeCell ref="B26:B27"/>
    <mergeCell ref="A20:A21"/>
    <mergeCell ref="A18:A19"/>
    <mergeCell ref="A16:A17"/>
    <mergeCell ref="A14:A15"/>
    <mergeCell ref="B21:C21"/>
    <mergeCell ref="B20:C20"/>
    <mergeCell ref="B19:C19"/>
    <mergeCell ref="B18:C18"/>
    <mergeCell ref="B17:C17"/>
    <mergeCell ref="B16:C16"/>
    <mergeCell ref="B15:C15"/>
  </mergeCells>
  <hyperlinks>
    <hyperlink ref="A1" location="Innehållsförteckning!A1" display="Tillbaka till innehåll" xr:uid="{00000000-0004-0000-0C00-000000000000}"/>
  </hyperlinks>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A190-93AE-4DA0-AF79-3C58E681AD79}">
  <sheetPr>
    <tabColor theme="5" tint="0.79998168889431442"/>
  </sheetPr>
  <dimension ref="A1:AL40"/>
  <sheetViews>
    <sheetView workbookViewId="0">
      <selection activeCell="T15" sqref="T15"/>
    </sheetView>
  </sheetViews>
  <sheetFormatPr defaultColWidth="9.125" defaultRowHeight="13.9"/>
  <cols>
    <col min="1" max="1" width="16.125" style="119" customWidth="1"/>
    <col min="2" max="2" width="9.125" style="119"/>
    <col min="3" max="3" width="6.5" style="119" customWidth="1"/>
    <col min="4" max="18" width="7.875" style="806" customWidth="1"/>
    <col min="19" max="16384" width="9.125" style="119"/>
  </cols>
  <sheetData>
    <row r="1" spans="1:38" s="370" customFormat="1">
      <c r="A1" s="1117" t="s">
        <v>156</v>
      </c>
      <c r="B1" s="376" t="s">
        <v>42</v>
      </c>
      <c r="D1" s="373"/>
      <c r="E1" s="373"/>
      <c r="F1" s="373"/>
      <c r="G1" s="373"/>
      <c r="H1" s="373"/>
      <c r="I1" s="373"/>
      <c r="J1" s="373"/>
      <c r="K1" s="373"/>
      <c r="L1" s="373"/>
      <c r="M1" s="373"/>
      <c r="N1" s="373"/>
      <c r="O1" s="373"/>
      <c r="P1" s="373"/>
      <c r="Q1" s="373"/>
      <c r="R1" s="373"/>
    </row>
    <row r="2" spans="1:38" s="370" customFormat="1">
      <c r="A2" s="370" t="s">
        <v>456</v>
      </c>
      <c r="D2" s="373"/>
      <c r="E2" s="373"/>
      <c r="F2" s="373"/>
      <c r="G2" s="373"/>
      <c r="H2" s="373"/>
      <c r="I2" s="373"/>
      <c r="J2" s="373"/>
      <c r="K2" s="373"/>
      <c r="L2" s="373"/>
      <c r="M2" s="373"/>
      <c r="N2" s="373"/>
      <c r="O2" s="373"/>
      <c r="P2" s="373"/>
      <c r="Q2" s="373"/>
      <c r="R2" s="373"/>
    </row>
    <row r="3" spans="1:38" s="370" customFormat="1">
      <c r="A3" s="853" t="s">
        <v>230</v>
      </c>
      <c r="B3" s="35"/>
      <c r="C3" s="874"/>
      <c r="D3" s="875"/>
      <c r="E3" s="853"/>
      <c r="F3" s="875"/>
      <c r="G3" s="876"/>
      <c r="H3" s="876"/>
      <c r="I3" s="876"/>
      <c r="J3" s="876"/>
      <c r="K3" s="876"/>
      <c r="L3" s="876"/>
      <c r="M3" s="876"/>
      <c r="N3" s="35"/>
      <c r="O3" s="35"/>
      <c r="P3" s="35"/>
      <c r="Q3" s="35"/>
      <c r="R3" s="35"/>
      <c r="S3" s="35"/>
      <c r="T3" s="35"/>
      <c r="U3" s="35"/>
      <c r="V3" s="35"/>
      <c r="W3" s="35"/>
      <c r="X3" s="35"/>
      <c r="Y3" s="35"/>
      <c r="Z3" s="35"/>
      <c r="AA3" s="35"/>
      <c r="AB3" s="35"/>
      <c r="AC3" s="35"/>
      <c r="AD3" s="35"/>
      <c r="AE3" s="35"/>
      <c r="AF3" s="35"/>
      <c r="AG3" s="35"/>
      <c r="AH3" s="35"/>
      <c r="AI3" s="35"/>
      <c r="AJ3" s="35"/>
      <c r="AK3" s="35"/>
      <c r="AL3" s="35"/>
    </row>
    <row r="5" spans="1:38" ht="15" customHeight="1">
      <c r="A5" s="1368" t="s">
        <v>457</v>
      </c>
      <c r="B5" s="1368"/>
      <c r="C5" s="1368"/>
      <c r="D5" s="1368"/>
      <c r="E5" s="1368"/>
      <c r="F5" s="1278"/>
      <c r="G5" s="1278"/>
      <c r="H5" s="1278"/>
      <c r="I5" s="1278"/>
      <c r="J5" s="1278"/>
      <c r="K5" s="1278"/>
      <c r="L5" s="1278"/>
      <c r="M5" s="1278"/>
      <c r="N5" s="1278"/>
      <c r="O5" s="1278"/>
      <c r="P5" s="1278"/>
      <c r="Q5" s="1278"/>
      <c r="R5" s="1278"/>
    </row>
    <row r="6" spans="1:38">
      <c r="A6" s="1368"/>
      <c r="B6" s="1368"/>
      <c r="C6" s="1368"/>
      <c r="D6" s="1368"/>
      <c r="E6" s="1368"/>
      <c r="F6" s="1278"/>
      <c r="G6" s="1278"/>
      <c r="H6" s="1278"/>
      <c r="I6" s="1278"/>
      <c r="J6" s="1278"/>
      <c r="K6" s="1278"/>
      <c r="L6" s="1278"/>
      <c r="M6" s="1278"/>
      <c r="N6" s="1278"/>
      <c r="O6" s="1278"/>
      <c r="P6" s="1278"/>
      <c r="Q6" s="1278"/>
      <c r="R6" s="1278"/>
    </row>
    <row r="7" spans="1:38">
      <c r="A7" s="1368"/>
      <c r="B7" s="1368"/>
      <c r="C7" s="1368"/>
      <c r="D7" s="1368"/>
      <c r="E7" s="1368"/>
      <c r="F7" s="1278"/>
      <c r="G7" s="1278"/>
      <c r="H7" s="1278"/>
      <c r="I7" s="1278"/>
      <c r="J7" s="1278"/>
      <c r="K7" s="1278"/>
      <c r="L7" s="1278"/>
      <c r="M7" s="1278"/>
      <c r="N7" s="1278"/>
      <c r="O7" s="1278"/>
      <c r="P7" s="1278"/>
      <c r="Q7" s="1278"/>
      <c r="R7" s="1278"/>
    </row>
    <row r="8" spans="1:38">
      <c r="A8" s="1368"/>
      <c r="B8" s="1368"/>
      <c r="C8" s="1368"/>
      <c r="D8" s="1368"/>
      <c r="E8" s="1368"/>
      <c r="F8" s="1278"/>
      <c r="G8" s="1278"/>
      <c r="H8" s="1278"/>
      <c r="I8" s="1278"/>
      <c r="J8" s="1278"/>
      <c r="K8" s="1278"/>
      <c r="L8" s="1278"/>
      <c r="M8" s="1278"/>
      <c r="N8" s="1278"/>
      <c r="O8" s="1278"/>
      <c r="P8" s="1278"/>
      <c r="Q8" s="1278"/>
      <c r="R8" s="1278"/>
    </row>
    <row r="9" spans="1:38">
      <c r="A9" s="1368"/>
      <c r="B9" s="1368"/>
      <c r="C9" s="1368"/>
      <c r="D9" s="1368"/>
      <c r="E9" s="1368"/>
      <c r="F9" s="1278"/>
      <c r="G9" s="1278"/>
      <c r="H9" s="1278"/>
      <c r="I9" s="1278"/>
      <c r="J9" s="1278"/>
      <c r="K9" s="1278"/>
      <c r="L9" s="1278"/>
      <c r="M9" s="1278"/>
      <c r="N9" s="1278"/>
      <c r="O9" s="1278"/>
      <c r="P9" s="1278"/>
      <c r="Q9" s="1278"/>
      <c r="R9" s="1278"/>
    </row>
    <row r="10" spans="1:38">
      <c r="A10" s="1267"/>
      <c r="B10" s="1267"/>
      <c r="C10" s="1267"/>
      <c r="D10" s="1267"/>
      <c r="E10" s="1267"/>
      <c r="F10" s="1278"/>
      <c r="G10" s="1278"/>
      <c r="H10" s="1278"/>
      <c r="I10" s="1278"/>
      <c r="J10" s="1278"/>
      <c r="K10" s="1278"/>
      <c r="L10" s="1278"/>
      <c r="M10" s="1278"/>
      <c r="N10" s="1278"/>
      <c r="O10" s="1278"/>
      <c r="P10" s="1278"/>
      <c r="Q10" s="1278"/>
      <c r="R10" s="1278"/>
    </row>
    <row r="11" spans="1:38" ht="14.25" customHeight="1">
      <c r="A11" s="372" t="s">
        <v>387</v>
      </c>
      <c r="B11" s="1267"/>
      <c r="C11" s="1267"/>
      <c r="D11" s="1283"/>
      <c r="E11" s="1283"/>
      <c r="F11" s="1283"/>
      <c r="G11" s="1283"/>
      <c r="H11" s="1283"/>
      <c r="I11" s="1283"/>
      <c r="J11" s="1278"/>
      <c r="K11" s="1278"/>
      <c r="L11" s="1278"/>
      <c r="M11" s="1278"/>
      <c r="N11" s="1278"/>
      <c r="O11" s="1278"/>
      <c r="P11" s="1278"/>
      <c r="Q11" s="1278"/>
      <c r="R11" s="1278"/>
    </row>
    <row r="12" spans="1:38" ht="14.25" customHeight="1">
      <c r="A12" s="372" t="s">
        <v>458</v>
      </c>
      <c r="B12" s="1283"/>
      <c r="C12" s="1283"/>
      <c r="D12" s="1283"/>
      <c r="E12" s="1283"/>
      <c r="F12" s="1283"/>
      <c r="G12" s="1283"/>
      <c r="H12" s="1283"/>
      <c r="I12" s="1278"/>
      <c r="J12" s="1278"/>
      <c r="K12" s="1278"/>
      <c r="L12" s="1278"/>
      <c r="M12" s="1278"/>
      <c r="N12" s="1278"/>
      <c r="O12" s="1278"/>
      <c r="P12" s="1278"/>
      <c r="Q12" s="1278"/>
      <c r="R12" s="1278"/>
    </row>
    <row r="13" spans="1:38">
      <c r="D13" s="1400" t="s">
        <v>163</v>
      </c>
      <c r="E13" s="1400"/>
      <c r="F13" s="1400"/>
      <c r="G13" s="1400"/>
      <c r="H13" s="1400"/>
      <c r="I13" s="1400"/>
      <c r="J13" s="1400"/>
      <c r="K13" s="1400"/>
      <c r="L13" s="1400"/>
      <c r="M13" s="1400"/>
      <c r="N13" s="1400"/>
      <c r="O13" s="1400"/>
      <c r="P13" s="1400"/>
      <c r="Q13" s="1400"/>
      <c r="R13" s="1400"/>
    </row>
    <row r="14" spans="1:38">
      <c r="A14" s="384"/>
      <c r="B14" s="384"/>
      <c r="D14" s="1278">
        <v>2004</v>
      </c>
      <c r="E14" s="1278">
        <v>2005</v>
      </c>
      <c r="F14" s="1278">
        <v>2006</v>
      </c>
      <c r="G14" s="1278">
        <v>2007</v>
      </c>
      <c r="H14" s="1278">
        <v>2008</v>
      </c>
      <c r="I14" s="1278">
        <v>2009</v>
      </c>
      <c r="J14" s="1278">
        <v>2010</v>
      </c>
      <c r="K14" s="1278">
        <v>2011</v>
      </c>
      <c r="L14" s="1278">
        <v>2012</v>
      </c>
      <c r="M14" s="1278">
        <v>2013</v>
      </c>
      <c r="N14" s="1278">
        <v>2014</v>
      </c>
      <c r="O14" s="1278">
        <v>2015</v>
      </c>
      <c r="P14" s="1278">
        <v>2016</v>
      </c>
      <c r="Q14" s="1278">
        <v>2017</v>
      </c>
      <c r="R14" s="1278">
        <v>2018</v>
      </c>
    </row>
    <row r="15" spans="1:38">
      <c r="A15" s="1336" t="s">
        <v>279</v>
      </c>
      <c r="B15" s="1367" t="s">
        <v>187</v>
      </c>
      <c r="C15" s="1367"/>
      <c r="D15" s="968">
        <v>30</v>
      </c>
      <c r="E15" s="968">
        <v>29</v>
      </c>
      <c r="F15" s="968">
        <v>28</v>
      </c>
      <c r="G15" s="968">
        <v>31</v>
      </c>
      <c r="H15" s="968">
        <v>31</v>
      </c>
      <c r="I15" s="968">
        <v>30</v>
      </c>
      <c r="J15" s="968">
        <v>27</v>
      </c>
      <c r="K15" s="968">
        <v>28</v>
      </c>
      <c r="L15" s="968">
        <v>30</v>
      </c>
      <c r="M15" s="968">
        <v>24</v>
      </c>
      <c r="N15" s="968">
        <v>27</v>
      </c>
      <c r="O15" s="968">
        <v>21</v>
      </c>
      <c r="P15" s="968">
        <v>23</v>
      </c>
      <c r="Q15" s="968"/>
      <c r="R15" s="968">
        <v>20</v>
      </c>
    </row>
    <row r="16" spans="1:38">
      <c r="A16" s="1336"/>
      <c r="B16" s="1367" t="s">
        <v>188</v>
      </c>
      <c r="C16" s="1367"/>
      <c r="D16" s="968">
        <v>43</v>
      </c>
      <c r="E16" s="968">
        <v>37</v>
      </c>
      <c r="F16" s="968">
        <v>38</v>
      </c>
      <c r="G16" s="968">
        <v>34</v>
      </c>
      <c r="H16" s="968">
        <v>35</v>
      </c>
      <c r="I16" s="968">
        <v>38</v>
      </c>
      <c r="J16" s="968">
        <v>36</v>
      </c>
      <c r="K16" s="968">
        <v>33</v>
      </c>
      <c r="L16" s="968">
        <v>30</v>
      </c>
      <c r="M16" s="968">
        <v>31</v>
      </c>
      <c r="N16" s="968">
        <v>26</v>
      </c>
      <c r="O16" s="968">
        <v>26</v>
      </c>
      <c r="P16" s="968">
        <v>26</v>
      </c>
      <c r="Q16" s="968"/>
      <c r="R16" s="968">
        <v>25</v>
      </c>
    </row>
    <row r="17" spans="1:38">
      <c r="A17" s="1336" t="s">
        <v>389</v>
      </c>
      <c r="B17" s="1367" t="s">
        <v>187</v>
      </c>
      <c r="C17" s="1367"/>
      <c r="D17" s="968">
        <v>13</v>
      </c>
      <c r="E17" s="968">
        <v>14</v>
      </c>
      <c r="F17" s="968">
        <v>12</v>
      </c>
      <c r="G17" s="968">
        <v>11</v>
      </c>
      <c r="H17" s="968">
        <v>11</v>
      </c>
      <c r="I17" s="968">
        <v>13</v>
      </c>
      <c r="J17" s="968">
        <v>10</v>
      </c>
      <c r="K17" s="968">
        <v>10</v>
      </c>
      <c r="L17" s="968">
        <v>9</v>
      </c>
      <c r="M17" s="968">
        <v>9</v>
      </c>
      <c r="N17" s="968">
        <v>10</v>
      </c>
      <c r="O17" s="968">
        <v>10</v>
      </c>
      <c r="P17" s="968">
        <v>11</v>
      </c>
      <c r="Q17" s="968"/>
      <c r="R17" s="968">
        <v>11</v>
      </c>
    </row>
    <row r="18" spans="1:38">
      <c r="A18" s="1336"/>
      <c r="B18" s="1367" t="s">
        <v>188</v>
      </c>
      <c r="C18" s="1367"/>
      <c r="D18" s="968">
        <v>24</v>
      </c>
      <c r="E18" s="968">
        <v>24</v>
      </c>
      <c r="F18" s="968">
        <v>22</v>
      </c>
      <c r="G18" s="968">
        <v>23</v>
      </c>
      <c r="H18" s="968">
        <v>20</v>
      </c>
      <c r="I18" s="968">
        <v>22</v>
      </c>
      <c r="J18" s="968">
        <v>21</v>
      </c>
      <c r="K18" s="968">
        <v>22</v>
      </c>
      <c r="L18" s="968">
        <v>20</v>
      </c>
      <c r="M18" s="968">
        <v>18</v>
      </c>
      <c r="N18" s="968">
        <v>21</v>
      </c>
      <c r="O18" s="968">
        <v>17</v>
      </c>
      <c r="P18" s="968">
        <v>18</v>
      </c>
      <c r="Q18" s="968"/>
      <c r="R18" s="968">
        <v>17</v>
      </c>
    </row>
    <row r="19" spans="1:38">
      <c r="A19" s="1336" t="s">
        <v>390</v>
      </c>
      <c r="B19" s="1367" t="s">
        <v>187</v>
      </c>
      <c r="C19" s="1367"/>
      <c r="D19" s="968">
        <v>11</v>
      </c>
      <c r="E19" s="968">
        <v>10</v>
      </c>
      <c r="F19" s="968">
        <v>11</v>
      </c>
      <c r="G19" s="968">
        <v>13</v>
      </c>
      <c r="H19" s="968">
        <v>12</v>
      </c>
      <c r="I19" s="968">
        <v>11</v>
      </c>
      <c r="J19" s="968">
        <v>11</v>
      </c>
      <c r="K19" s="968">
        <v>12</v>
      </c>
      <c r="L19" s="968">
        <v>11</v>
      </c>
      <c r="M19" s="968">
        <v>11</v>
      </c>
      <c r="N19" s="968">
        <v>11</v>
      </c>
      <c r="O19" s="968">
        <v>13</v>
      </c>
      <c r="P19" s="968">
        <v>13</v>
      </c>
      <c r="Q19" s="968"/>
      <c r="R19" s="968">
        <v>14</v>
      </c>
    </row>
    <row r="20" spans="1:38">
      <c r="A20" s="1336"/>
      <c r="B20" s="1367" t="s">
        <v>188</v>
      </c>
      <c r="C20" s="1367"/>
      <c r="D20" s="968">
        <v>19</v>
      </c>
      <c r="E20" s="968">
        <v>19</v>
      </c>
      <c r="F20" s="968">
        <v>19</v>
      </c>
      <c r="G20" s="968">
        <v>17</v>
      </c>
      <c r="H20" s="968">
        <v>17</v>
      </c>
      <c r="I20" s="968">
        <v>18</v>
      </c>
      <c r="J20" s="968">
        <v>20</v>
      </c>
      <c r="K20" s="968">
        <v>18</v>
      </c>
      <c r="L20" s="968">
        <v>20</v>
      </c>
      <c r="M20" s="968">
        <v>19</v>
      </c>
      <c r="N20" s="968">
        <v>18</v>
      </c>
      <c r="O20" s="968">
        <v>19</v>
      </c>
      <c r="P20" s="968">
        <v>22</v>
      </c>
      <c r="Q20" s="968"/>
      <c r="R20" s="968">
        <v>22</v>
      </c>
    </row>
    <row r="21" spans="1:38">
      <c r="A21" s="1336" t="s">
        <v>283</v>
      </c>
      <c r="B21" s="1367" t="s">
        <v>187</v>
      </c>
      <c r="C21" s="1367"/>
      <c r="D21" s="968">
        <v>3</v>
      </c>
      <c r="E21" s="968">
        <v>4</v>
      </c>
      <c r="F21" s="968">
        <v>3</v>
      </c>
      <c r="G21" s="968">
        <v>3</v>
      </c>
      <c r="H21" s="968">
        <v>3</v>
      </c>
      <c r="I21" s="968">
        <v>3</v>
      </c>
      <c r="J21" s="968">
        <v>4</v>
      </c>
      <c r="K21" s="968">
        <v>4</v>
      </c>
      <c r="L21" s="968">
        <v>4</v>
      </c>
      <c r="M21" s="968">
        <v>5</v>
      </c>
      <c r="N21" s="968">
        <v>6</v>
      </c>
      <c r="O21" s="968">
        <v>6</v>
      </c>
      <c r="P21" s="968">
        <v>8</v>
      </c>
      <c r="Q21" s="968"/>
      <c r="R21" s="968">
        <v>8</v>
      </c>
    </row>
    <row r="22" spans="1:38">
      <c r="A22" s="1336"/>
      <c r="B22" s="1367" t="s">
        <v>188</v>
      </c>
      <c r="C22" s="1367"/>
      <c r="D22" s="968">
        <v>8</v>
      </c>
      <c r="E22" s="968">
        <v>7</v>
      </c>
      <c r="F22" s="968">
        <v>9</v>
      </c>
      <c r="G22" s="968">
        <v>6</v>
      </c>
      <c r="H22" s="968">
        <v>8</v>
      </c>
      <c r="I22" s="968">
        <v>9</v>
      </c>
      <c r="J22" s="968">
        <v>8</v>
      </c>
      <c r="K22" s="968">
        <v>9</v>
      </c>
      <c r="L22" s="968">
        <v>10</v>
      </c>
      <c r="M22" s="968">
        <v>10</v>
      </c>
      <c r="N22" s="968">
        <v>11</v>
      </c>
      <c r="O22" s="968">
        <v>10</v>
      </c>
      <c r="P22" s="968">
        <v>14</v>
      </c>
      <c r="Q22" s="968"/>
      <c r="R22" s="968">
        <v>13</v>
      </c>
    </row>
    <row r="23" spans="1:38">
      <c r="A23" s="879"/>
      <c r="B23" s="384"/>
      <c r="C23" s="384"/>
      <c r="D23" s="1400" t="s">
        <v>189</v>
      </c>
      <c r="E23" s="1400"/>
      <c r="F23" s="1400"/>
      <c r="G23" s="1400"/>
      <c r="H23" s="1400"/>
      <c r="I23" s="1400"/>
      <c r="J23" s="1400"/>
      <c r="K23" s="1400"/>
      <c r="L23" s="1400"/>
      <c r="M23" s="1400"/>
      <c r="N23" s="1400"/>
      <c r="O23" s="1400"/>
      <c r="P23" s="1400"/>
      <c r="Q23" s="1400"/>
      <c r="R23" s="1400"/>
    </row>
    <row r="24" spans="1:38">
      <c r="A24" s="879"/>
      <c r="D24" s="1278">
        <v>2004</v>
      </c>
      <c r="E24" s="1278">
        <v>2005</v>
      </c>
      <c r="F24" s="1278">
        <v>2006</v>
      </c>
      <c r="G24" s="1278">
        <v>2007</v>
      </c>
      <c r="H24" s="1278">
        <v>2008</v>
      </c>
      <c r="I24" s="1278">
        <v>2009</v>
      </c>
      <c r="J24" s="1278">
        <v>2010</v>
      </c>
      <c r="K24" s="1278">
        <v>2011</v>
      </c>
      <c r="L24" s="1278">
        <v>2012</v>
      </c>
      <c r="M24" s="1278">
        <v>2013</v>
      </c>
      <c r="N24" s="1278">
        <v>2014</v>
      </c>
      <c r="O24" s="1278">
        <v>2015</v>
      </c>
      <c r="P24" s="1278">
        <v>2016</v>
      </c>
      <c r="Q24" s="1278">
        <v>2017</v>
      </c>
      <c r="R24" s="1278">
        <v>2018</v>
      </c>
    </row>
    <row r="25" spans="1:38" ht="14.45">
      <c r="A25" s="1336" t="s">
        <v>279</v>
      </c>
      <c r="B25" s="1367" t="s">
        <v>187</v>
      </c>
      <c r="C25" s="1285" t="s">
        <v>392</v>
      </c>
      <c r="D25" s="1002">
        <v>2.1999999999999993</v>
      </c>
      <c r="E25" s="1002">
        <v>3.6000000000000014</v>
      </c>
      <c r="F25" s="1002">
        <v>3.6000000000000014</v>
      </c>
      <c r="G25" s="1002">
        <v>3.8999999999999986</v>
      </c>
      <c r="H25" s="1002">
        <v>2.6000000000000014</v>
      </c>
      <c r="I25" s="1002">
        <v>3.3000000000000007</v>
      </c>
      <c r="J25" s="1002">
        <v>2.5</v>
      </c>
      <c r="K25" s="1002">
        <v>3.1999999999999993</v>
      </c>
      <c r="L25" s="1002">
        <v>3</v>
      </c>
      <c r="M25" s="1002">
        <v>2.3999999999999986</v>
      </c>
      <c r="N25" s="1002">
        <v>3.3999999999999986</v>
      </c>
      <c r="O25" s="1002">
        <v>3.1999999999999993</v>
      </c>
      <c r="P25" s="1002">
        <v>3.1000000000000014</v>
      </c>
      <c r="Q25" s="1002" t="s">
        <v>176</v>
      </c>
      <c r="R25" s="1002">
        <v>2.1999999999999993</v>
      </c>
      <c r="S25" s="377"/>
      <c r="T25" s="377"/>
      <c r="U25" s="377"/>
      <c r="V25" s="377"/>
      <c r="W25" s="377"/>
      <c r="X25" s="377"/>
      <c r="Y25" s="377"/>
      <c r="Z25" s="377"/>
      <c r="AA25" s="377"/>
      <c r="AB25" s="377"/>
      <c r="AC25" s="377"/>
      <c r="AD25" s="377"/>
      <c r="AE25" s="377"/>
      <c r="AF25" s="377"/>
      <c r="AG25" s="377"/>
      <c r="AH25" s="377"/>
      <c r="AI25" s="377"/>
      <c r="AJ25" s="377"/>
      <c r="AK25" s="377"/>
      <c r="AL25" s="377"/>
    </row>
    <row r="26" spans="1:38" ht="14.45">
      <c r="A26" s="1336"/>
      <c r="B26" s="1367"/>
      <c r="C26" s="1285" t="s">
        <v>393</v>
      </c>
      <c r="D26" s="1003">
        <v>3.1000000000000014</v>
      </c>
      <c r="E26" s="1003">
        <v>3.7999999999999972</v>
      </c>
      <c r="F26" s="1003">
        <v>3.8000000000000007</v>
      </c>
      <c r="G26" s="1003">
        <v>3.5</v>
      </c>
      <c r="H26" s="1003">
        <v>3.1000000000000014</v>
      </c>
      <c r="I26" s="1003">
        <v>2.5</v>
      </c>
      <c r="J26" s="1003">
        <v>3.3999999999999986</v>
      </c>
      <c r="K26" s="1003">
        <v>2.8999999999999986</v>
      </c>
      <c r="L26" s="1003">
        <v>3.2999999999999972</v>
      </c>
      <c r="M26" s="1003">
        <v>3.3000000000000007</v>
      </c>
      <c r="N26" s="1003">
        <v>3</v>
      </c>
      <c r="O26" s="1003">
        <v>2.5</v>
      </c>
      <c r="P26" s="1003">
        <v>3</v>
      </c>
      <c r="Q26" s="1003" t="s">
        <v>176</v>
      </c>
      <c r="R26" s="1003">
        <v>2.1999999999999993</v>
      </c>
      <c r="S26" s="377"/>
      <c r="T26" s="377"/>
      <c r="U26" s="377"/>
      <c r="V26" s="377"/>
      <c r="W26" s="377"/>
      <c r="X26" s="377"/>
      <c r="Y26" s="377"/>
      <c r="Z26" s="377"/>
      <c r="AA26" s="377"/>
      <c r="AB26" s="377"/>
      <c r="AC26" s="377"/>
      <c r="AD26" s="377"/>
      <c r="AE26" s="377"/>
      <c r="AF26" s="377"/>
      <c r="AG26" s="377"/>
      <c r="AH26" s="377"/>
      <c r="AI26" s="377"/>
      <c r="AJ26" s="377"/>
      <c r="AK26" s="377"/>
      <c r="AL26" s="377"/>
    </row>
    <row r="27" spans="1:38" ht="15" customHeight="1">
      <c r="A27" s="1336"/>
      <c r="B27" s="1367" t="s">
        <v>188</v>
      </c>
      <c r="C27" s="1285" t="s">
        <v>392</v>
      </c>
      <c r="D27" s="1002">
        <v>3.5</v>
      </c>
      <c r="E27" s="1002">
        <v>4.5</v>
      </c>
      <c r="F27" s="1002">
        <v>4.8999999999999986</v>
      </c>
      <c r="G27" s="1002">
        <v>4.3000000000000007</v>
      </c>
      <c r="H27" s="1002">
        <v>3.1000000000000014</v>
      </c>
      <c r="I27" s="1002">
        <v>3.8999999999999986</v>
      </c>
      <c r="J27" s="1002">
        <v>3.6000000000000014</v>
      </c>
      <c r="K27" s="1002">
        <v>4</v>
      </c>
      <c r="L27" s="1002">
        <v>4</v>
      </c>
      <c r="M27" s="1002">
        <v>3.6000000000000014</v>
      </c>
      <c r="N27" s="1002">
        <v>3.3999999999999986</v>
      </c>
      <c r="O27" s="1002">
        <v>3.8999999999999986</v>
      </c>
      <c r="P27" s="1002">
        <v>3.6000000000000014</v>
      </c>
      <c r="Q27" s="1002" t="s">
        <v>176</v>
      </c>
      <c r="R27" s="1002">
        <v>3.1999999999999993</v>
      </c>
      <c r="S27" s="377"/>
      <c r="T27" s="377"/>
      <c r="U27" s="377"/>
      <c r="V27" s="377"/>
      <c r="W27" s="377"/>
      <c r="X27" s="377"/>
      <c r="Y27" s="377"/>
      <c r="Z27" s="377"/>
      <c r="AA27" s="377"/>
      <c r="AB27" s="377"/>
      <c r="AC27" s="377"/>
      <c r="AD27" s="377"/>
      <c r="AE27" s="377"/>
      <c r="AF27" s="377"/>
      <c r="AG27" s="377"/>
      <c r="AH27" s="377"/>
      <c r="AI27" s="377"/>
      <c r="AJ27" s="377"/>
      <c r="AK27" s="377"/>
      <c r="AL27" s="377"/>
    </row>
    <row r="28" spans="1:38" ht="15" customHeight="1">
      <c r="A28" s="1336"/>
      <c r="B28" s="1367"/>
      <c r="C28" s="1285" t="s">
        <v>393</v>
      </c>
      <c r="D28" s="1003">
        <v>3</v>
      </c>
      <c r="E28" s="1003">
        <v>4</v>
      </c>
      <c r="F28" s="1003">
        <v>4</v>
      </c>
      <c r="G28" s="1003">
        <v>4.7999999999999972</v>
      </c>
      <c r="H28" s="1003">
        <v>3.5</v>
      </c>
      <c r="I28" s="1003">
        <v>3.3999999999999986</v>
      </c>
      <c r="J28" s="1003">
        <v>3.7000000000000028</v>
      </c>
      <c r="K28" s="1003">
        <v>3.5</v>
      </c>
      <c r="L28" s="1003">
        <v>3.2999999999999972</v>
      </c>
      <c r="M28" s="1003">
        <v>3.7000000000000028</v>
      </c>
      <c r="N28" s="1003">
        <v>3.8000000000000007</v>
      </c>
      <c r="O28" s="1003">
        <v>3.5</v>
      </c>
      <c r="P28" s="1003">
        <v>4</v>
      </c>
      <c r="Q28" s="1003" t="s">
        <v>176</v>
      </c>
      <c r="R28" s="1003">
        <v>2.6000000000000014</v>
      </c>
      <c r="S28" s="377"/>
      <c r="T28" s="377"/>
      <c r="U28" s="377"/>
      <c r="V28" s="377"/>
      <c r="W28" s="377"/>
      <c r="X28" s="377"/>
      <c r="Y28" s="377"/>
      <c r="Z28" s="377"/>
      <c r="AA28" s="377"/>
      <c r="AB28" s="377"/>
      <c r="AC28" s="377"/>
      <c r="AD28" s="377"/>
      <c r="AE28" s="377"/>
      <c r="AF28" s="377"/>
      <c r="AG28" s="377"/>
      <c r="AH28" s="377"/>
      <c r="AI28" s="377"/>
      <c r="AJ28" s="377"/>
      <c r="AK28" s="377"/>
      <c r="AL28" s="377"/>
    </row>
    <row r="29" spans="1:38" ht="14.45">
      <c r="A29" s="1336" t="s">
        <v>389</v>
      </c>
      <c r="B29" s="1367" t="s">
        <v>187</v>
      </c>
      <c r="C29" s="1285" t="s">
        <v>392</v>
      </c>
      <c r="D29" s="1002">
        <v>2</v>
      </c>
      <c r="E29" s="1002">
        <v>2.0999999999999996</v>
      </c>
      <c r="F29" s="1002">
        <v>2.5999999999999996</v>
      </c>
      <c r="G29" s="1002">
        <v>2.1999999999999993</v>
      </c>
      <c r="H29" s="1002">
        <v>1.9000000000000004</v>
      </c>
      <c r="I29" s="1002">
        <v>2</v>
      </c>
      <c r="J29" s="1002">
        <v>1.1999999999999993</v>
      </c>
      <c r="K29" s="1002">
        <v>1.8000000000000007</v>
      </c>
      <c r="L29" s="1002">
        <v>1.2000000000000002</v>
      </c>
      <c r="M29" s="1002">
        <v>1.2999999999999998</v>
      </c>
      <c r="N29" s="1002">
        <v>2.2000000000000002</v>
      </c>
      <c r="O29" s="1002">
        <v>1.6999999999999993</v>
      </c>
      <c r="P29" s="1002">
        <v>1.6999999999999993</v>
      </c>
      <c r="Q29" s="1002" t="s">
        <v>176</v>
      </c>
      <c r="R29" s="1002">
        <v>1.6999999999999993</v>
      </c>
      <c r="S29" s="377"/>
      <c r="T29" s="377"/>
      <c r="U29" s="377"/>
      <c r="V29" s="377"/>
      <c r="W29" s="377"/>
      <c r="X29" s="377"/>
      <c r="Y29" s="377"/>
      <c r="Z29" s="377"/>
      <c r="AA29" s="377"/>
      <c r="AB29" s="377"/>
      <c r="AC29" s="377"/>
      <c r="AD29" s="377"/>
      <c r="AE29" s="377"/>
      <c r="AF29" s="377"/>
      <c r="AG29" s="377"/>
      <c r="AH29" s="377"/>
      <c r="AI29" s="377"/>
      <c r="AJ29" s="377"/>
      <c r="AK29" s="377"/>
      <c r="AL29" s="377"/>
    </row>
    <row r="30" spans="1:38" ht="14.45">
      <c r="A30" s="1336"/>
      <c r="B30" s="1367"/>
      <c r="C30" s="1285" t="s">
        <v>393</v>
      </c>
      <c r="D30" s="1003">
        <v>1.0999999999999996</v>
      </c>
      <c r="E30" s="1003">
        <v>2.6000000000000014</v>
      </c>
      <c r="F30" s="1003">
        <v>1.8000000000000007</v>
      </c>
      <c r="G30" s="1003">
        <v>2.4000000000000004</v>
      </c>
      <c r="H30" s="1003">
        <v>1.3000000000000007</v>
      </c>
      <c r="I30" s="1003">
        <v>1.6999999999999993</v>
      </c>
      <c r="J30" s="1003">
        <v>2.1999999999999993</v>
      </c>
      <c r="K30" s="1003">
        <v>1.6999999999999993</v>
      </c>
      <c r="L30" s="1003">
        <v>2.0999999999999996</v>
      </c>
      <c r="M30" s="1003">
        <v>2.1999999999999993</v>
      </c>
      <c r="N30" s="1003">
        <v>1.4000000000000004</v>
      </c>
      <c r="O30" s="1003">
        <v>2</v>
      </c>
      <c r="P30" s="1003">
        <v>2.1999999999999993</v>
      </c>
      <c r="Q30" s="1003" t="s">
        <v>176</v>
      </c>
      <c r="R30" s="1003">
        <v>1.3000000000000007</v>
      </c>
      <c r="S30" s="377"/>
      <c r="T30" s="377"/>
      <c r="U30" s="377"/>
      <c r="V30" s="377"/>
      <c r="W30" s="377"/>
      <c r="X30" s="377"/>
      <c r="Y30" s="377"/>
      <c r="Z30" s="377"/>
      <c r="AA30" s="377"/>
      <c r="AB30" s="377"/>
      <c r="AC30" s="377"/>
      <c r="AD30" s="377"/>
      <c r="AE30" s="377"/>
      <c r="AF30" s="377"/>
      <c r="AG30" s="377"/>
      <c r="AH30" s="377"/>
      <c r="AI30" s="377"/>
      <c r="AJ30" s="377"/>
      <c r="AK30" s="377"/>
      <c r="AL30" s="377"/>
    </row>
    <row r="31" spans="1:38" ht="15" customHeight="1">
      <c r="A31" s="1336"/>
      <c r="B31" s="1367" t="s">
        <v>188</v>
      </c>
      <c r="C31" s="1285" t="s">
        <v>392</v>
      </c>
      <c r="D31" s="1002">
        <v>2</v>
      </c>
      <c r="E31" s="1002">
        <v>3.3000000000000007</v>
      </c>
      <c r="F31" s="1002">
        <v>2.8999999999999986</v>
      </c>
      <c r="G31" s="1002">
        <v>3.1000000000000014</v>
      </c>
      <c r="H31" s="1002">
        <v>2.3000000000000007</v>
      </c>
      <c r="I31" s="1002">
        <v>2.1999999999999993</v>
      </c>
      <c r="J31" s="1002">
        <v>3</v>
      </c>
      <c r="K31" s="1002">
        <v>2.6999999999999993</v>
      </c>
      <c r="L31" s="1002">
        <v>2.8000000000000007</v>
      </c>
      <c r="M31" s="1002">
        <v>2.1999999999999993</v>
      </c>
      <c r="N31" s="1002">
        <v>2.6999999999999993</v>
      </c>
      <c r="O31" s="1002">
        <v>2.3000000000000007</v>
      </c>
      <c r="P31" s="1002">
        <v>3.0999999999999996</v>
      </c>
      <c r="Q31" s="1002" t="s">
        <v>176</v>
      </c>
      <c r="R31" s="1002">
        <v>1.8000000000000007</v>
      </c>
      <c r="S31" s="377"/>
      <c r="T31" s="377"/>
      <c r="U31" s="377"/>
      <c r="V31" s="377"/>
      <c r="W31" s="377"/>
      <c r="X31" s="377"/>
      <c r="Y31" s="377"/>
      <c r="Z31" s="377"/>
      <c r="AA31" s="377"/>
      <c r="AB31" s="377"/>
      <c r="AC31" s="377"/>
      <c r="AD31" s="377"/>
      <c r="AE31" s="377"/>
      <c r="AF31" s="377"/>
      <c r="AG31" s="377"/>
      <c r="AH31" s="377"/>
      <c r="AI31" s="377"/>
      <c r="AJ31" s="377"/>
      <c r="AK31" s="377"/>
      <c r="AL31" s="377"/>
    </row>
    <row r="32" spans="1:38" ht="15" customHeight="1">
      <c r="A32" s="1336"/>
      <c r="B32" s="1367"/>
      <c r="C32" s="1285" t="s">
        <v>393</v>
      </c>
      <c r="D32" s="1003">
        <v>2.3999999999999986</v>
      </c>
      <c r="E32" s="1003">
        <v>3.3999999999999986</v>
      </c>
      <c r="F32" s="1003">
        <v>3.5</v>
      </c>
      <c r="G32" s="1003">
        <v>3.8000000000000007</v>
      </c>
      <c r="H32" s="1003">
        <v>2.3999999999999986</v>
      </c>
      <c r="I32" s="1003">
        <v>3.1999999999999993</v>
      </c>
      <c r="J32" s="1003">
        <v>2.1999999999999993</v>
      </c>
      <c r="K32" s="1003">
        <v>2.8000000000000007</v>
      </c>
      <c r="L32" s="1003">
        <v>2.6000000000000014</v>
      </c>
      <c r="M32" s="1003">
        <v>3</v>
      </c>
      <c r="N32" s="1003">
        <v>2.8000000000000007</v>
      </c>
      <c r="O32" s="1003">
        <v>2.6000000000000014</v>
      </c>
      <c r="P32" s="1003">
        <v>2.3000000000000007</v>
      </c>
      <c r="Q32" s="1003" t="s">
        <v>176</v>
      </c>
      <c r="R32" s="1003">
        <v>2.3000000000000007</v>
      </c>
      <c r="S32" s="377"/>
      <c r="T32" s="377"/>
      <c r="U32" s="377"/>
      <c r="V32" s="377"/>
      <c r="W32" s="377"/>
      <c r="X32" s="377"/>
      <c r="Y32" s="377"/>
      <c r="Z32" s="377"/>
      <c r="AA32" s="377"/>
      <c r="AB32" s="377"/>
      <c r="AC32" s="377"/>
      <c r="AD32" s="377"/>
      <c r="AE32" s="377"/>
      <c r="AF32" s="377"/>
      <c r="AG32" s="377"/>
      <c r="AH32" s="377"/>
      <c r="AI32" s="377"/>
      <c r="AJ32" s="377"/>
      <c r="AK32" s="377"/>
      <c r="AL32" s="377"/>
    </row>
    <row r="33" spans="1:38" ht="14.45">
      <c r="A33" s="1336" t="s">
        <v>390</v>
      </c>
      <c r="B33" s="1367" t="s">
        <v>187</v>
      </c>
      <c r="C33" s="1285" t="s">
        <v>392</v>
      </c>
      <c r="D33" s="1002">
        <v>0.90000000000000036</v>
      </c>
      <c r="E33" s="1002">
        <v>1.3000000000000007</v>
      </c>
      <c r="F33" s="1002">
        <v>1.6999999999999993</v>
      </c>
      <c r="G33" s="1002">
        <v>2.4000000000000004</v>
      </c>
      <c r="H33" s="1002">
        <v>1.5999999999999996</v>
      </c>
      <c r="I33" s="1002">
        <v>1.5</v>
      </c>
      <c r="J33" s="1002">
        <v>0.90000000000000036</v>
      </c>
      <c r="K33" s="1002">
        <v>1.9000000000000004</v>
      </c>
      <c r="L33" s="1002">
        <v>1.3000000000000007</v>
      </c>
      <c r="M33" s="1002">
        <v>1.5</v>
      </c>
      <c r="N33" s="1002">
        <v>1.5999999999999996</v>
      </c>
      <c r="O33" s="1002">
        <v>1.5999999999999996</v>
      </c>
      <c r="P33" s="1002">
        <v>1.8000000000000007</v>
      </c>
      <c r="Q33" s="1002" t="s">
        <v>176</v>
      </c>
      <c r="R33" s="1002">
        <v>0.80000000000000071</v>
      </c>
      <c r="S33" s="377"/>
      <c r="T33" s="377"/>
      <c r="U33" s="377"/>
      <c r="V33" s="377"/>
      <c r="W33" s="377"/>
      <c r="X33" s="377"/>
      <c r="Y33" s="377"/>
      <c r="Z33" s="377"/>
      <c r="AA33" s="377"/>
      <c r="AB33" s="377"/>
      <c r="AC33" s="377"/>
      <c r="AD33" s="377"/>
      <c r="AE33" s="377"/>
      <c r="AF33" s="377"/>
      <c r="AG33" s="377"/>
      <c r="AH33" s="377"/>
      <c r="AI33" s="377"/>
      <c r="AJ33" s="377"/>
      <c r="AK33" s="377"/>
      <c r="AL33" s="377"/>
    </row>
    <row r="34" spans="1:38" ht="14.45">
      <c r="A34" s="1336"/>
      <c r="B34" s="1367"/>
      <c r="C34" s="1285" t="s">
        <v>393</v>
      </c>
      <c r="D34" s="1003">
        <v>1.5999999999999996</v>
      </c>
      <c r="E34" s="1003">
        <v>2.1999999999999993</v>
      </c>
      <c r="F34" s="1003">
        <v>1.9000000000000004</v>
      </c>
      <c r="G34" s="1003">
        <v>1.4000000000000004</v>
      </c>
      <c r="H34" s="1003">
        <v>1.0999999999999996</v>
      </c>
      <c r="I34" s="1003">
        <v>1.1999999999999993</v>
      </c>
      <c r="J34" s="1003">
        <v>1.9000000000000004</v>
      </c>
      <c r="K34" s="1003">
        <v>0.90000000000000036</v>
      </c>
      <c r="L34" s="1003">
        <v>1.5999999999999996</v>
      </c>
      <c r="M34" s="1003">
        <v>1.3000000000000007</v>
      </c>
      <c r="N34" s="1003">
        <v>1.1999999999999993</v>
      </c>
      <c r="O34" s="1003">
        <v>1.4000000000000004</v>
      </c>
      <c r="P34" s="1003">
        <v>1.3000000000000007</v>
      </c>
      <c r="Q34" s="1003" t="s">
        <v>176</v>
      </c>
      <c r="R34" s="1003">
        <v>1.5999999999999996</v>
      </c>
      <c r="S34" s="377"/>
      <c r="T34" s="377"/>
      <c r="U34" s="377"/>
      <c r="V34" s="377"/>
      <c r="W34" s="377"/>
      <c r="X34" s="377"/>
      <c r="Y34" s="377"/>
      <c r="Z34" s="377"/>
      <c r="AA34" s="377"/>
      <c r="AB34" s="377"/>
      <c r="AC34" s="377"/>
      <c r="AD34" s="377"/>
      <c r="AE34" s="377"/>
      <c r="AF34" s="377"/>
      <c r="AG34" s="377"/>
      <c r="AH34" s="377"/>
      <c r="AI34" s="377"/>
      <c r="AJ34" s="377"/>
      <c r="AK34" s="377"/>
      <c r="AL34" s="377"/>
    </row>
    <row r="35" spans="1:38" ht="15" customHeight="1">
      <c r="A35" s="1336"/>
      <c r="B35" s="1367" t="s">
        <v>188</v>
      </c>
      <c r="C35" s="1285" t="s">
        <v>392</v>
      </c>
      <c r="D35" s="1002">
        <v>2.1999999999999993</v>
      </c>
      <c r="E35" s="1002">
        <v>2.6999999999999993</v>
      </c>
      <c r="F35" s="1002">
        <v>2.3999999999999986</v>
      </c>
      <c r="G35" s="1002">
        <v>2.0999999999999996</v>
      </c>
      <c r="H35" s="1002">
        <v>1.5999999999999996</v>
      </c>
      <c r="I35" s="1002">
        <v>1.8999999999999986</v>
      </c>
      <c r="J35" s="1002">
        <v>2.1000000000000014</v>
      </c>
      <c r="K35" s="1002">
        <v>2.1999999999999993</v>
      </c>
      <c r="L35" s="1002">
        <v>1.8000000000000007</v>
      </c>
      <c r="M35" s="1002">
        <v>2.3000000000000007</v>
      </c>
      <c r="N35" s="1002">
        <v>2.1999999999999993</v>
      </c>
      <c r="O35" s="1002">
        <v>2</v>
      </c>
      <c r="P35" s="1002">
        <v>1.6000000000000014</v>
      </c>
      <c r="Q35" s="1002" t="s">
        <v>176</v>
      </c>
      <c r="R35" s="1002">
        <v>1.1000000000000014</v>
      </c>
      <c r="S35" s="377"/>
      <c r="T35" s="377"/>
      <c r="U35" s="377"/>
      <c r="V35" s="377"/>
      <c r="W35" s="377"/>
      <c r="X35" s="377"/>
      <c r="Y35" s="377"/>
      <c r="Z35" s="377"/>
      <c r="AA35" s="377"/>
      <c r="AB35" s="377"/>
      <c r="AC35" s="377"/>
      <c r="AD35" s="377"/>
      <c r="AE35" s="377"/>
      <c r="AF35" s="377"/>
      <c r="AG35" s="377"/>
      <c r="AH35" s="377"/>
      <c r="AI35" s="377"/>
      <c r="AJ35" s="377"/>
      <c r="AK35" s="377"/>
      <c r="AL35" s="377"/>
    </row>
    <row r="36" spans="1:38" ht="14.45">
      <c r="A36" s="1336"/>
      <c r="B36" s="1367"/>
      <c r="C36" s="1285" t="s">
        <v>393</v>
      </c>
      <c r="D36" s="1003">
        <v>1.3000000000000007</v>
      </c>
      <c r="E36" s="1003">
        <v>2.3000000000000007</v>
      </c>
      <c r="F36" s="1003">
        <v>2.5</v>
      </c>
      <c r="G36" s="1003">
        <v>2.8000000000000007</v>
      </c>
      <c r="H36" s="1003">
        <v>1.8999999999999986</v>
      </c>
      <c r="I36" s="1003">
        <v>1.6999999999999993</v>
      </c>
      <c r="J36" s="1003">
        <v>1.8000000000000007</v>
      </c>
      <c r="K36" s="1003">
        <v>1.6000000000000014</v>
      </c>
      <c r="L36" s="1003">
        <v>2.1000000000000014</v>
      </c>
      <c r="M36" s="1003">
        <v>1.6000000000000014</v>
      </c>
      <c r="N36" s="1003">
        <v>1.6000000000000014</v>
      </c>
      <c r="O36" s="1003">
        <v>1.8999999999999986</v>
      </c>
      <c r="P36" s="1003">
        <v>2.6000000000000014</v>
      </c>
      <c r="Q36" s="1003" t="s">
        <v>176</v>
      </c>
      <c r="R36" s="1003">
        <v>2</v>
      </c>
      <c r="S36" s="377"/>
      <c r="T36" s="377"/>
      <c r="U36" s="377"/>
      <c r="V36" s="377"/>
      <c r="W36" s="377"/>
      <c r="X36" s="377"/>
      <c r="Y36" s="377"/>
      <c r="Z36" s="377"/>
      <c r="AA36" s="377"/>
      <c r="AB36" s="377"/>
      <c r="AC36" s="377"/>
      <c r="AD36" s="377"/>
      <c r="AE36" s="377"/>
      <c r="AF36" s="377"/>
      <c r="AG36" s="377"/>
      <c r="AH36" s="377"/>
      <c r="AI36" s="377"/>
      <c r="AJ36" s="377"/>
      <c r="AK36" s="377"/>
      <c r="AL36" s="377"/>
    </row>
    <row r="37" spans="1:38" ht="14.45">
      <c r="A37" s="1336" t="s">
        <v>283</v>
      </c>
      <c r="B37" s="1367" t="s">
        <v>187</v>
      </c>
      <c r="C37" s="1285" t="s">
        <v>392</v>
      </c>
      <c r="D37" s="1002">
        <v>0.89999999999999991</v>
      </c>
      <c r="E37" s="1002">
        <v>1.7999999999999998</v>
      </c>
      <c r="F37" s="1002">
        <v>1.4</v>
      </c>
      <c r="G37" s="1002">
        <v>1.4</v>
      </c>
      <c r="H37" s="1002">
        <v>1.1000000000000001</v>
      </c>
      <c r="I37" s="1002">
        <v>0.79999999999999982</v>
      </c>
      <c r="J37" s="1002">
        <v>0.89999999999999991</v>
      </c>
      <c r="K37" s="1002">
        <v>0.79999999999999982</v>
      </c>
      <c r="L37" s="1002">
        <v>0.89999999999999991</v>
      </c>
      <c r="M37" s="1002">
        <v>1.2999999999999998</v>
      </c>
      <c r="N37" s="1002">
        <v>1</v>
      </c>
      <c r="O37" s="1002">
        <v>1.2000000000000002</v>
      </c>
      <c r="P37" s="1002">
        <v>1.4000000000000004</v>
      </c>
      <c r="Q37" s="1002" t="s">
        <v>176</v>
      </c>
      <c r="R37" s="1002">
        <v>1.2999999999999998</v>
      </c>
      <c r="S37" s="377"/>
      <c r="T37" s="377"/>
      <c r="U37" s="377"/>
      <c r="V37" s="377"/>
      <c r="W37" s="377"/>
      <c r="X37" s="377"/>
      <c r="Y37" s="377"/>
      <c r="Z37" s="377"/>
      <c r="AA37" s="377"/>
      <c r="AB37" s="377"/>
      <c r="AC37" s="377"/>
      <c r="AD37" s="377"/>
      <c r="AE37" s="377"/>
      <c r="AF37" s="377"/>
      <c r="AG37" s="377"/>
      <c r="AH37" s="377"/>
      <c r="AI37" s="377"/>
      <c r="AJ37" s="377"/>
      <c r="AK37" s="377"/>
      <c r="AL37" s="377"/>
    </row>
    <row r="38" spans="1:38" ht="15" customHeight="1">
      <c r="A38" s="1336"/>
      <c r="B38" s="1367"/>
      <c r="C38" s="1285" t="s">
        <v>393</v>
      </c>
      <c r="D38" s="1003">
        <v>0.79999999999999982</v>
      </c>
      <c r="E38" s="1003">
        <v>1</v>
      </c>
      <c r="F38" s="1003">
        <v>1</v>
      </c>
      <c r="G38" s="1003">
        <v>1</v>
      </c>
      <c r="H38" s="1003">
        <v>0.60000000000000009</v>
      </c>
      <c r="I38" s="1003">
        <v>1</v>
      </c>
      <c r="J38" s="1003">
        <v>1.0999999999999996</v>
      </c>
      <c r="K38" s="1003">
        <v>1.2999999999999998</v>
      </c>
      <c r="L38" s="1003">
        <v>1.0999999999999996</v>
      </c>
      <c r="M38" s="1003">
        <v>0.90000000000000036</v>
      </c>
      <c r="N38" s="1003">
        <v>1.4000000000000004</v>
      </c>
      <c r="O38" s="1003">
        <v>1.2000000000000002</v>
      </c>
      <c r="P38" s="1003">
        <v>1.1999999999999993</v>
      </c>
      <c r="Q38" s="1003" t="s">
        <v>176</v>
      </c>
      <c r="R38" s="1003">
        <v>0.59999999999999964</v>
      </c>
      <c r="S38" s="377"/>
      <c r="T38" s="377"/>
      <c r="U38" s="377"/>
      <c r="V38" s="377"/>
      <c r="W38" s="377"/>
      <c r="X38" s="377"/>
      <c r="Y38" s="377"/>
      <c r="Z38" s="377"/>
      <c r="AA38" s="377"/>
      <c r="AB38" s="377"/>
      <c r="AC38" s="377"/>
      <c r="AD38" s="377"/>
      <c r="AE38" s="377"/>
      <c r="AF38" s="377"/>
      <c r="AG38" s="377"/>
      <c r="AH38" s="377"/>
      <c r="AI38" s="377"/>
      <c r="AJ38" s="377"/>
      <c r="AK38" s="377"/>
      <c r="AL38" s="377"/>
    </row>
    <row r="39" spans="1:38" ht="14.45">
      <c r="A39" s="1336"/>
      <c r="B39" s="1367" t="s">
        <v>188</v>
      </c>
      <c r="C39" s="1285" t="s">
        <v>392</v>
      </c>
      <c r="D39" s="1002">
        <v>1.7000000000000002</v>
      </c>
      <c r="E39" s="1002">
        <v>1.5999999999999996</v>
      </c>
      <c r="F39" s="1002">
        <v>2.0999999999999996</v>
      </c>
      <c r="G39" s="1002">
        <v>1.5999999999999996</v>
      </c>
      <c r="H39" s="1002">
        <v>1.7000000000000002</v>
      </c>
      <c r="I39" s="1002">
        <v>1.7999999999999998</v>
      </c>
      <c r="J39" s="1002">
        <v>1.4000000000000004</v>
      </c>
      <c r="K39" s="1002">
        <v>2</v>
      </c>
      <c r="L39" s="1002">
        <v>1.5999999999999996</v>
      </c>
      <c r="M39" s="1002">
        <v>2</v>
      </c>
      <c r="N39" s="1002">
        <v>1.6999999999999993</v>
      </c>
      <c r="O39" s="1002">
        <v>1.5</v>
      </c>
      <c r="P39" s="1002">
        <v>1.3000000000000007</v>
      </c>
      <c r="Q39" s="1002" t="s">
        <v>176</v>
      </c>
      <c r="R39" s="1002">
        <v>1.1999999999999993</v>
      </c>
      <c r="S39" s="377"/>
      <c r="T39" s="377"/>
      <c r="U39" s="377"/>
      <c r="V39" s="377"/>
      <c r="W39" s="377"/>
      <c r="X39" s="377"/>
      <c r="Y39" s="377"/>
      <c r="Z39" s="377"/>
      <c r="AA39" s="377"/>
      <c r="AB39" s="377"/>
      <c r="AC39" s="377"/>
      <c r="AD39" s="377"/>
      <c r="AE39" s="377"/>
      <c r="AF39" s="377"/>
      <c r="AG39" s="377"/>
      <c r="AH39" s="377"/>
      <c r="AI39" s="377"/>
      <c r="AJ39" s="377"/>
      <c r="AK39" s="377"/>
      <c r="AL39" s="377"/>
    </row>
    <row r="40" spans="1:38" ht="14.45">
      <c r="A40" s="1336"/>
      <c r="B40" s="1367"/>
      <c r="C40" s="1285" t="s">
        <v>393</v>
      </c>
      <c r="D40" s="1003">
        <v>1.3000000000000007</v>
      </c>
      <c r="E40" s="1003">
        <v>2.4000000000000004</v>
      </c>
      <c r="F40" s="1003">
        <v>2.4000000000000004</v>
      </c>
      <c r="G40" s="1003">
        <v>2.3000000000000007</v>
      </c>
      <c r="H40" s="1003">
        <v>1.1999999999999993</v>
      </c>
      <c r="I40" s="1003">
        <v>1.3000000000000007</v>
      </c>
      <c r="J40" s="1003">
        <v>1.5999999999999996</v>
      </c>
      <c r="K40" s="1003">
        <v>1</v>
      </c>
      <c r="L40" s="1003">
        <v>1.5</v>
      </c>
      <c r="M40" s="1003">
        <v>1.0999999999999996</v>
      </c>
      <c r="N40" s="1003">
        <v>1.4000000000000004</v>
      </c>
      <c r="O40" s="1003">
        <v>1.5</v>
      </c>
      <c r="P40" s="1003">
        <v>2.3000000000000007</v>
      </c>
      <c r="Q40" s="1003" t="s">
        <v>176</v>
      </c>
      <c r="R40" s="1003">
        <v>1.3000000000000007</v>
      </c>
      <c r="S40" s="377"/>
      <c r="T40" s="377"/>
      <c r="U40" s="377"/>
      <c r="V40" s="377"/>
      <c r="W40" s="377"/>
      <c r="X40" s="377"/>
      <c r="Y40" s="377"/>
      <c r="Z40" s="377"/>
      <c r="AA40" s="377"/>
      <c r="AB40" s="377"/>
      <c r="AC40" s="377"/>
      <c r="AD40" s="377"/>
      <c r="AE40" s="377"/>
      <c r="AF40" s="377"/>
      <c r="AG40" s="377"/>
      <c r="AH40" s="377"/>
      <c r="AI40" s="377"/>
      <c r="AJ40" s="377"/>
      <c r="AK40" s="377"/>
      <c r="AL40" s="377"/>
    </row>
  </sheetData>
  <mergeCells count="27">
    <mergeCell ref="A17:A18"/>
    <mergeCell ref="B17:C17"/>
    <mergeCell ref="B18:C18"/>
    <mergeCell ref="A5:E9"/>
    <mergeCell ref="D13:R13"/>
    <mergeCell ref="A15:A16"/>
    <mergeCell ref="B15:C15"/>
    <mergeCell ref="B16:C16"/>
    <mergeCell ref="A19:A20"/>
    <mergeCell ref="B19:C19"/>
    <mergeCell ref="B20:C20"/>
    <mergeCell ref="A21:A22"/>
    <mergeCell ref="B21:C21"/>
    <mergeCell ref="B22:C22"/>
    <mergeCell ref="D23:R23"/>
    <mergeCell ref="A25:A28"/>
    <mergeCell ref="B25:B26"/>
    <mergeCell ref="B27:B28"/>
    <mergeCell ref="A29:A32"/>
    <mergeCell ref="B29:B30"/>
    <mergeCell ref="B31:B32"/>
    <mergeCell ref="A33:A36"/>
    <mergeCell ref="B33:B34"/>
    <mergeCell ref="B35:B36"/>
    <mergeCell ref="A37:A40"/>
    <mergeCell ref="B37:B38"/>
    <mergeCell ref="B39:B40"/>
  </mergeCells>
  <hyperlinks>
    <hyperlink ref="A1" location="Innehållsförteckning!A1" display="Tillbaka till innehåll" xr:uid="{292DED6E-948B-47CE-A277-DF7A887F2E05}"/>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5"/>
  </sheetPr>
  <dimension ref="A1:AD47"/>
  <sheetViews>
    <sheetView zoomScale="90" zoomScaleNormal="90" workbookViewId="0">
      <pane ySplit="1" topLeftCell="A8" activePane="bottomLeft" state="frozen"/>
      <selection pane="bottomLeft" activeCell="R32" sqref="R32"/>
      <selection activeCell="C22" sqref="C22"/>
    </sheetView>
  </sheetViews>
  <sheetFormatPr defaultColWidth="8.875" defaultRowHeight="13.9"/>
  <cols>
    <col min="1" max="1" width="14.875" style="13" customWidth="1"/>
    <col min="2" max="2" width="8.875" style="13"/>
    <col min="3" max="3" width="6.875" style="57" customWidth="1"/>
    <col min="4" max="5" width="8.875" style="57"/>
    <col min="6" max="6" width="10.875" style="57" customWidth="1"/>
    <col min="7" max="15" width="8.875" style="57"/>
    <col min="16" max="16384" width="8.875" style="13"/>
  </cols>
  <sheetData>
    <row r="1" spans="1:15">
      <c r="A1" s="1117" t="s">
        <v>156</v>
      </c>
      <c r="B1" s="222" t="s">
        <v>459</v>
      </c>
    </row>
    <row r="2" spans="1:15" ht="14.45">
      <c r="A2" s="1004" t="s">
        <v>456</v>
      </c>
    </row>
    <row r="4" spans="1:15" ht="14.65" customHeight="1">
      <c r="A4" s="1392" t="s">
        <v>460</v>
      </c>
      <c r="B4" s="1392"/>
      <c r="C4" s="1392"/>
      <c r="D4" s="1392"/>
      <c r="E4" s="1392"/>
      <c r="F4" s="1392"/>
    </row>
    <row r="5" spans="1:15" ht="34.5" customHeight="1">
      <c r="A5" s="1392"/>
      <c r="B5" s="1392"/>
      <c r="C5" s="1392"/>
      <c r="D5" s="1392"/>
      <c r="E5" s="1392"/>
      <c r="F5" s="1392"/>
    </row>
    <row r="6" spans="1:15" ht="34.5" customHeight="1">
      <c r="A6" s="1272"/>
      <c r="B6" s="1272"/>
      <c r="C6" s="1272"/>
      <c r="D6" s="1272"/>
    </row>
    <row r="7" spans="1:15" ht="14.45" thickBot="1">
      <c r="B7" s="1005"/>
      <c r="C7" s="1282"/>
    </row>
    <row r="8" spans="1:15">
      <c r="A8" s="702"/>
      <c r="B8" s="703"/>
      <c r="C8" s="704"/>
      <c r="D8" s="1404" t="s">
        <v>163</v>
      </c>
      <c r="E8" s="1404"/>
      <c r="F8" s="1404"/>
      <c r="G8" s="1404"/>
      <c r="H8" s="1404"/>
      <c r="I8" s="1404"/>
      <c r="J8" s="1404"/>
      <c r="K8" s="1404"/>
      <c r="L8" s="1404"/>
      <c r="M8" s="1404"/>
      <c r="N8" s="1404"/>
      <c r="O8" s="1405"/>
    </row>
    <row r="9" spans="1:15">
      <c r="A9" s="1006"/>
      <c r="B9" s="672"/>
      <c r="C9" s="673"/>
      <c r="D9" s="1275">
        <v>2004</v>
      </c>
      <c r="E9" s="1275">
        <v>2005</v>
      </c>
      <c r="F9" s="1275">
        <v>2006</v>
      </c>
      <c r="G9" s="1275">
        <v>2007</v>
      </c>
      <c r="H9" s="1275">
        <v>2008</v>
      </c>
      <c r="I9" s="1275">
        <v>2009</v>
      </c>
      <c r="J9" s="1275">
        <v>2010</v>
      </c>
      <c r="K9" s="1275">
        <v>2011</v>
      </c>
      <c r="L9" s="1275">
        <v>2012</v>
      </c>
      <c r="M9" s="1275">
        <v>2013</v>
      </c>
      <c r="N9" s="1275">
        <v>2014</v>
      </c>
      <c r="O9" s="1276">
        <v>2015</v>
      </c>
    </row>
    <row r="10" spans="1:15">
      <c r="A10" s="1302" t="s">
        <v>279</v>
      </c>
      <c r="B10" s="1407" t="s">
        <v>187</v>
      </c>
      <c r="C10" s="1407"/>
      <c r="D10" s="979">
        <v>69</v>
      </c>
      <c r="E10" s="979">
        <v>68</v>
      </c>
      <c r="F10" s="979">
        <v>70</v>
      </c>
      <c r="G10" s="979">
        <v>68</v>
      </c>
      <c r="H10" s="979">
        <v>69</v>
      </c>
      <c r="I10" s="979">
        <v>73</v>
      </c>
      <c r="J10" s="979">
        <v>71</v>
      </c>
      <c r="K10" s="979">
        <v>69</v>
      </c>
      <c r="L10" s="979">
        <v>71</v>
      </c>
      <c r="M10" s="979">
        <v>72</v>
      </c>
      <c r="N10" s="979">
        <v>73</v>
      </c>
      <c r="O10" s="986">
        <v>68</v>
      </c>
    </row>
    <row r="11" spans="1:15">
      <c r="A11" s="1302"/>
      <c r="B11" s="1407" t="s">
        <v>188</v>
      </c>
      <c r="C11" s="1407"/>
      <c r="D11" s="979">
        <v>77</v>
      </c>
      <c r="E11" s="979">
        <v>75</v>
      </c>
      <c r="F11" s="979">
        <v>71</v>
      </c>
      <c r="G11" s="979">
        <v>79</v>
      </c>
      <c r="H11" s="979">
        <v>74</v>
      </c>
      <c r="I11" s="979">
        <v>75</v>
      </c>
      <c r="J11" s="979">
        <v>74</v>
      </c>
      <c r="K11" s="979">
        <v>72</v>
      </c>
      <c r="L11" s="979">
        <v>77</v>
      </c>
      <c r="M11" s="979">
        <v>75</v>
      </c>
      <c r="N11" s="979">
        <v>74</v>
      </c>
      <c r="O11" s="986">
        <v>74</v>
      </c>
    </row>
    <row r="12" spans="1:15">
      <c r="A12" s="1302"/>
      <c r="B12" s="1409" t="s">
        <v>186</v>
      </c>
      <c r="C12" s="1409"/>
      <c r="D12" s="982">
        <v>73</v>
      </c>
      <c r="E12" s="982">
        <v>72</v>
      </c>
      <c r="F12" s="982">
        <v>71</v>
      </c>
      <c r="G12" s="982">
        <v>73</v>
      </c>
      <c r="H12" s="982">
        <v>72</v>
      </c>
      <c r="I12" s="982">
        <v>74</v>
      </c>
      <c r="J12" s="982">
        <v>73</v>
      </c>
      <c r="K12" s="982">
        <v>71</v>
      </c>
      <c r="L12" s="982">
        <v>74</v>
      </c>
      <c r="M12" s="982">
        <v>73</v>
      </c>
      <c r="N12" s="982">
        <v>73</v>
      </c>
      <c r="O12" s="988">
        <v>71</v>
      </c>
    </row>
    <row r="13" spans="1:15">
      <c r="A13" s="1302" t="s">
        <v>389</v>
      </c>
      <c r="B13" s="1410" t="s">
        <v>187</v>
      </c>
      <c r="C13" s="1410"/>
      <c r="D13" s="979">
        <v>67</v>
      </c>
      <c r="E13" s="979">
        <v>63</v>
      </c>
      <c r="F13" s="979">
        <v>66</v>
      </c>
      <c r="G13" s="979">
        <v>63</v>
      </c>
      <c r="H13" s="979">
        <v>64</v>
      </c>
      <c r="I13" s="979">
        <v>64</v>
      </c>
      <c r="J13" s="979">
        <v>64</v>
      </c>
      <c r="K13" s="979">
        <v>65</v>
      </c>
      <c r="L13" s="979">
        <v>66</v>
      </c>
      <c r="M13" s="979">
        <v>66</v>
      </c>
      <c r="N13" s="979">
        <v>64</v>
      </c>
      <c r="O13" s="986">
        <v>67</v>
      </c>
    </row>
    <row r="14" spans="1:15">
      <c r="A14" s="1302"/>
      <c r="B14" s="1407" t="s">
        <v>188</v>
      </c>
      <c r="C14" s="1407"/>
      <c r="D14" s="979">
        <v>68</v>
      </c>
      <c r="E14" s="979">
        <v>66</v>
      </c>
      <c r="F14" s="979">
        <v>67</v>
      </c>
      <c r="G14" s="979">
        <v>65</v>
      </c>
      <c r="H14" s="979">
        <v>65</v>
      </c>
      <c r="I14" s="979">
        <v>67</v>
      </c>
      <c r="J14" s="979">
        <v>66</v>
      </c>
      <c r="K14" s="979">
        <v>67</v>
      </c>
      <c r="L14" s="979">
        <v>66</v>
      </c>
      <c r="M14" s="979">
        <v>67</v>
      </c>
      <c r="N14" s="979">
        <v>68</v>
      </c>
      <c r="O14" s="986">
        <v>69</v>
      </c>
    </row>
    <row r="15" spans="1:15">
      <c r="A15" s="1302"/>
      <c r="B15" s="1409" t="s">
        <v>186</v>
      </c>
      <c r="C15" s="1409"/>
      <c r="D15" s="982">
        <v>67</v>
      </c>
      <c r="E15" s="982">
        <v>65</v>
      </c>
      <c r="F15" s="982">
        <v>66</v>
      </c>
      <c r="G15" s="982">
        <v>64</v>
      </c>
      <c r="H15" s="982">
        <v>65</v>
      </c>
      <c r="I15" s="982">
        <v>66</v>
      </c>
      <c r="J15" s="982">
        <v>65</v>
      </c>
      <c r="K15" s="982">
        <v>66</v>
      </c>
      <c r="L15" s="982">
        <v>66</v>
      </c>
      <c r="M15" s="982">
        <v>67</v>
      </c>
      <c r="N15" s="982">
        <v>66</v>
      </c>
      <c r="O15" s="988">
        <v>68</v>
      </c>
    </row>
    <row r="16" spans="1:15">
      <c r="A16" s="1302" t="s">
        <v>390</v>
      </c>
      <c r="B16" s="1410" t="s">
        <v>187</v>
      </c>
      <c r="C16" s="1410"/>
      <c r="D16" s="979">
        <v>64</v>
      </c>
      <c r="E16" s="979">
        <v>65</v>
      </c>
      <c r="F16" s="979">
        <v>65</v>
      </c>
      <c r="G16" s="979">
        <v>62</v>
      </c>
      <c r="H16" s="979">
        <v>63</v>
      </c>
      <c r="I16" s="979">
        <v>65</v>
      </c>
      <c r="J16" s="979">
        <v>64</v>
      </c>
      <c r="K16" s="979">
        <v>62</v>
      </c>
      <c r="L16" s="979">
        <v>63</v>
      </c>
      <c r="M16" s="979">
        <v>62</v>
      </c>
      <c r="N16" s="979">
        <v>64</v>
      </c>
      <c r="O16" s="986">
        <v>62</v>
      </c>
    </row>
    <row r="17" spans="1:30">
      <c r="A17" s="1302"/>
      <c r="B17" s="1407" t="s">
        <v>188</v>
      </c>
      <c r="C17" s="1407"/>
      <c r="D17" s="979">
        <v>64</v>
      </c>
      <c r="E17" s="979">
        <v>61</v>
      </c>
      <c r="F17" s="979">
        <v>59</v>
      </c>
      <c r="G17" s="979">
        <v>60</v>
      </c>
      <c r="H17" s="979">
        <v>60</v>
      </c>
      <c r="I17" s="979">
        <v>60</v>
      </c>
      <c r="J17" s="979">
        <v>62</v>
      </c>
      <c r="K17" s="979">
        <v>62</v>
      </c>
      <c r="L17" s="979">
        <v>64</v>
      </c>
      <c r="M17" s="979">
        <v>62</v>
      </c>
      <c r="N17" s="979">
        <v>63</v>
      </c>
      <c r="O17" s="986">
        <v>61</v>
      </c>
    </row>
    <row r="18" spans="1:30">
      <c r="A18" s="1302"/>
      <c r="B18" s="1409" t="s">
        <v>186</v>
      </c>
      <c r="C18" s="1409"/>
      <c r="D18" s="982">
        <v>64</v>
      </c>
      <c r="E18" s="982">
        <v>63</v>
      </c>
      <c r="F18" s="982">
        <v>62</v>
      </c>
      <c r="G18" s="982">
        <v>61</v>
      </c>
      <c r="H18" s="982">
        <v>61</v>
      </c>
      <c r="I18" s="982">
        <v>62</v>
      </c>
      <c r="J18" s="982">
        <v>63</v>
      </c>
      <c r="K18" s="982">
        <v>62</v>
      </c>
      <c r="L18" s="982">
        <v>64</v>
      </c>
      <c r="M18" s="982">
        <v>62</v>
      </c>
      <c r="N18" s="982">
        <v>64</v>
      </c>
      <c r="O18" s="988">
        <v>61</v>
      </c>
    </row>
    <row r="19" spans="1:30">
      <c r="A19" s="1302" t="s">
        <v>283</v>
      </c>
      <c r="B19" s="1410" t="s">
        <v>187</v>
      </c>
      <c r="C19" s="1410"/>
      <c r="D19" s="979">
        <v>60</v>
      </c>
      <c r="E19" s="979">
        <v>53</v>
      </c>
      <c r="F19" s="979">
        <v>56</v>
      </c>
      <c r="G19" s="979">
        <v>55</v>
      </c>
      <c r="H19" s="979">
        <v>59</v>
      </c>
      <c r="I19" s="979">
        <v>58</v>
      </c>
      <c r="J19" s="979">
        <v>59</v>
      </c>
      <c r="K19" s="979">
        <v>57</v>
      </c>
      <c r="L19" s="979">
        <v>61</v>
      </c>
      <c r="M19" s="979">
        <v>59</v>
      </c>
      <c r="N19" s="979">
        <v>60</v>
      </c>
      <c r="O19" s="986">
        <v>58</v>
      </c>
    </row>
    <row r="20" spans="1:30">
      <c r="A20" s="1302"/>
      <c r="B20" s="1407" t="s">
        <v>188</v>
      </c>
      <c r="C20" s="1407"/>
      <c r="D20" s="979">
        <v>72</v>
      </c>
      <c r="E20" s="979">
        <v>63</v>
      </c>
      <c r="F20" s="979">
        <v>66</v>
      </c>
      <c r="G20" s="979">
        <v>64</v>
      </c>
      <c r="H20" s="979">
        <v>64</v>
      </c>
      <c r="I20" s="979">
        <v>63</v>
      </c>
      <c r="J20" s="979">
        <v>63</v>
      </c>
      <c r="K20" s="979">
        <v>63</v>
      </c>
      <c r="L20" s="979">
        <v>64</v>
      </c>
      <c r="M20" s="979">
        <v>63</v>
      </c>
      <c r="N20" s="979">
        <v>63</v>
      </c>
      <c r="O20" s="986">
        <v>61</v>
      </c>
    </row>
    <row r="21" spans="1:30">
      <c r="A21" s="1302"/>
      <c r="B21" s="1407" t="s">
        <v>186</v>
      </c>
      <c r="C21" s="1407"/>
      <c r="D21" s="979">
        <v>66</v>
      </c>
      <c r="E21" s="979">
        <v>58</v>
      </c>
      <c r="F21" s="979">
        <v>60</v>
      </c>
      <c r="G21" s="979">
        <v>59</v>
      </c>
      <c r="H21" s="979">
        <v>61</v>
      </c>
      <c r="I21" s="979">
        <v>60</v>
      </c>
      <c r="J21" s="979">
        <v>61</v>
      </c>
      <c r="K21" s="979">
        <v>60</v>
      </c>
      <c r="L21" s="979">
        <v>63</v>
      </c>
      <c r="M21" s="979">
        <v>61</v>
      </c>
      <c r="N21" s="979">
        <v>61</v>
      </c>
      <c r="O21" s="986">
        <v>59</v>
      </c>
    </row>
    <row r="22" spans="1:30">
      <c r="A22" s="1007"/>
      <c r="B22" s="674"/>
      <c r="C22" s="1008"/>
      <c r="D22" s="1359" t="s">
        <v>461</v>
      </c>
      <c r="E22" s="1359"/>
      <c r="F22" s="1359"/>
      <c r="G22" s="1359"/>
      <c r="H22" s="1359"/>
      <c r="I22" s="1359"/>
      <c r="J22" s="1359"/>
      <c r="K22" s="1359"/>
      <c r="L22" s="1359"/>
      <c r="M22" s="1359"/>
      <c r="N22" s="1359"/>
      <c r="O22" s="1360"/>
    </row>
    <row r="23" spans="1:30">
      <c r="A23" s="1009"/>
      <c r="B23" s="1010"/>
      <c r="C23" s="1011"/>
      <c r="D23" s="1275">
        <v>2004</v>
      </c>
      <c r="E23" s="1275">
        <v>2005</v>
      </c>
      <c r="F23" s="1275">
        <v>2006</v>
      </c>
      <c r="G23" s="1275">
        <v>2007</v>
      </c>
      <c r="H23" s="1275">
        <v>2008</v>
      </c>
      <c r="I23" s="1275">
        <v>2009</v>
      </c>
      <c r="J23" s="1275">
        <v>2010</v>
      </c>
      <c r="K23" s="1275">
        <v>2011</v>
      </c>
      <c r="L23" s="1275">
        <v>2012</v>
      </c>
      <c r="M23" s="1275">
        <v>2013</v>
      </c>
      <c r="N23" s="1275">
        <v>2014</v>
      </c>
      <c r="O23" s="1276">
        <v>2015</v>
      </c>
    </row>
    <row r="24" spans="1:30" ht="14.45">
      <c r="A24" s="1302" t="s">
        <v>279</v>
      </c>
      <c r="B24" s="682" t="s">
        <v>187</v>
      </c>
      <c r="C24" s="1012" t="s">
        <v>392</v>
      </c>
      <c r="D24" s="1013">
        <v>3</v>
      </c>
      <c r="E24" s="1013">
        <v>3.9000000000000057</v>
      </c>
      <c r="F24" s="1013">
        <v>4.2999999999999972</v>
      </c>
      <c r="G24" s="1013">
        <v>4.1000000000000014</v>
      </c>
      <c r="H24" s="1013">
        <v>2.7000000000000028</v>
      </c>
      <c r="I24" s="1013">
        <v>2.9000000000000057</v>
      </c>
      <c r="J24" s="1013">
        <v>2.5999999999999943</v>
      </c>
      <c r="K24" s="1013">
        <v>3.0999999999999943</v>
      </c>
      <c r="L24" s="1013">
        <v>2.7999999999999972</v>
      </c>
      <c r="M24" s="1013">
        <v>3.5</v>
      </c>
      <c r="N24" s="1013">
        <v>3.2000000000000028</v>
      </c>
      <c r="O24" s="1014">
        <v>3.5</v>
      </c>
      <c r="P24" s="363"/>
      <c r="Q24" s="363"/>
      <c r="R24" s="363"/>
      <c r="S24" s="363"/>
      <c r="T24" s="363"/>
      <c r="U24" s="363"/>
      <c r="V24" s="363"/>
      <c r="W24" s="363"/>
      <c r="X24" s="363"/>
      <c r="Y24" s="363"/>
      <c r="Z24" s="363"/>
      <c r="AA24" s="363"/>
      <c r="AB24" s="363"/>
      <c r="AC24" s="363"/>
      <c r="AD24" s="363"/>
    </row>
    <row r="25" spans="1:30" ht="14.45">
      <c r="A25" s="1302"/>
      <c r="B25" s="675" t="s">
        <v>187</v>
      </c>
      <c r="C25" s="1015" t="s">
        <v>393</v>
      </c>
      <c r="D25" s="1016">
        <v>2.4000000000000057</v>
      </c>
      <c r="E25" s="1016">
        <v>3.7000000000000028</v>
      </c>
      <c r="F25" s="1016">
        <v>3.2999999999999972</v>
      </c>
      <c r="G25" s="1016">
        <v>3.2999999999999972</v>
      </c>
      <c r="H25" s="1016">
        <v>3</v>
      </c>
      <c r="I25" s="1016">
        <v>2.7000000000000028</v>
      </c>
      <c r="J25" s="1016">
        <v>3.2999999999999972</v>
      </c>
      <c r="K25" s="1016">
        <v>3.2000000000000028</v>
      </c>
      <c r="L25" s="1016">
        <v>3.4000000000000057</v>
      </c>
      <c r="M25" s="1016">
        <v>2.5</v>
      </c>
      <c r="N25" s="1016">
        <v>3.2000000000000028</v>
      </c>
      <c r="O25" s="1017">
        <v>3.2000000000000028</v>
      </c>
      <c r="P25" s="363"/>
      <c r="Q25" s="363"/>
      <c r="R25" s="363"/>
      <c r="S25" s="363"/>
      <c r="T25" s="363"/>
      <c r="U25" s="363"/>
      <c r="V25" s="363"/>
      <c r="W25" s="363"/>
      <c r="X25" s="363"/>
      <c r="Y25" s="363"/>
      <c r="Z25" s="363"/>
      <c r="AA25" s="363"/>
      <c r="AB25" s="363"/>
      <c r="AC25" s="363"/>
      <c r="AD25" s="363"/>
    </row>
    <row r="26" spans="1:30" ht="15" customHeight="1">
      <c r="A26" s="1302"/>
      <c r="B26" s="682" t="s">
        <v>188</v>
      </c>
      <c r="C26" s="1012" t="s">
        <v>392</v>
      </c>
      <c r="D26" s="1013">
        <v>2.7000000000000028</v>
      </c>
      <c r="E26" s="1013">
        <v>3.5999999999999943</v>
      </c>
      <c r="F26" s="1013">
        <v>3.7000000000000028</v>
      </c>
      <c r="G26" s="1013">
        <v>3.7999999999999972</v>
      </c>
      <c r="H26" s="1013">
        <v>2.9000000000000057</v>
      </c>
      <c r="I26" s="1013">
        <v>3.7999999999999972</v>
      </c>
      <c r="J26" s="1013">
        <v>3.2999999999999972</v>
      </c>
      <c r="K26" s="1013">
        <v>3.0999999999999943</v>
      </c>
      <c r="L26" s="1013">
        <v>3.7000000000000028</v>
      </c>
      <c r="M26" s="1013">
        <v>3.4000000000000057</v>
      </c>
      <c r="N26" s="1013">
        <v>4.0999999999999943</v>
      </c>
      <c r="O26" s="1014">
        <v>3.7999999999999972</v>
      </c>
      <c r="P26" s="363"/>
      <c r="Q26" s="363"/>
      <c r="R26" s="363"/>
      <c r="S26" s="363"/>
      <c r="T26" s="363"/>
      <c r="U26" s="363"/>
      <c r="V26" s="363"/>
      <c r="W26" s="363"/>
      <c r="X26" s="363"/>
      <c r="Y26" s="363"/>
      <c r="Z26" s="363"/>
      <c r="AA26" s="363"/>
      <c r="AB26" s="363"/>
      <c r="AC26" s="363"/>
      <c r="AD26" s="363"/>
    </row>
    <row r="27" spans="1:30" ht="15" customHeight="1">
      <c r="A27" s="1302"/>
      <c r="B27" s="675" t="s">
        <v>188</v>
      </c>
      <c r="C27" s="1015" t="s">
        <v>393</v>
      </c>
      <c r="D27" s="1016">
        <v>2.9000000000000057</v>
      </c>
      <c r="E27" s="1016">
        <v>4.0999999999999943</v>
      </c>
      <c r="F27" s="1016">
        <v>4.5999999999999943</v>
      </c>
      <c r="G27" s="1016">
        <v>4</v>
      </c>
      <c r="H27" s="1016">
        <v>3.2000000000000028</v>
      </c>
      <c r="I27" s="1016">
        <v>2.7999999999999972</v>
      </c>
      <c r="J27" s="1016">
        <v>3.2000000000000028</v>
      </c>
      <c r="K27" s="1016">
        <v>4.0999999999999943</v>
      </c>
      <c r="L27" s="1016">
        <v>3.0999999999999943</v>
      </c>
      <c r="M27" s="1016">
        <v>3.4000000000000057</v>
      </c>
      <c r="N27" s="1016">
        <v>3.2000000000000028</v>
      </c>
      <c r="O27" s="1017">
        <v>3.5999999999999943</v>
      </c>
      <c r="P27" s="363"/>
      <c r="Q27" s="363"/>
      <c r="R27" s="363"/>
      <c r="S27" s="363"/>
      <c r="T27" s="363"/>
      <c r="U27" s="363"/>
      <c r="V27" s="363"/>
      <c r="W27" s="363"/>
      <c r="X27" s="363"/>
      <c r="Y27" s="363"/>
      <c r="Z27" s="363"/>
      <c r="AA27" s="363"/>
      <c r="AB27" s="363"/>
      <c r="AC27" s="363"/>
      <c r="AD27" s="363"/>
    </row>
    <row r="28" spans="1:30" ht="15" customHeight="1">
      <c r="A28" s="1302"/>
      <c r="B28" s="682" t="s">
        <v>186</v>
      </c>
      <c r="C28" s="1012" t="s">
        <v>392</v>
      </c>
      <c r="D28" s="1013">
        <v>2</v>
      </c>
      <c r="E28" s="1013">
        <v>3</v>
      </c>
      <c r="F28" s="1013">
        <v>3.2999999999999972</v>
      </c>
      <c r="G28" s="1013">
        <v>2.2999999999999972</v>
      </c>
      <c r="H28" s="1013">
        <v>2.4000000000000057</v>
      </c>
      <c r="I28" s="1013">
        <v>2.4000000000000057</v>
      </c>
      <c r="J28" s="1013">
        <v>2.5</v>
      </c>
      <c r="K28" s="1013">
        <v>2.5999999999999943</v>
      </c>
      <c r="L28" s="1013">
        <v>2.2000000000000028</v>
      </c>
      <c r="M28" s="1013">
        <v>1.9000000000000057</v>
      </c>
      <c r="N28" s="1013">
        <v>2.0999999999999943</v>
      </c>
      <c r="O28" s="1014">
        <v>2.5</v>
      </c>
      <c r="P28" s="363"/>
      <c r="Q28" s="363"/>
      <c r="R28" s="363"/>
      <c r="S28" s="363"/>
      <c r="T28" s="363"/>
      <c r="U28" s="363"/>
      <c r="V28" s="363"/>
      <c r="W28" s="363"/>
      <c r="X28" s="363"/>
      <c r="Y28" s="363"/>
      <c r="Z28" s="363"/>
      <c r="AA28" s="363"/>
      <c r="AB28" s="363"/>
      <c r="AC28" s="363"/>
      <c r="AD28" s="363"/>
    </row>
    <row r="29" spans="1:30" ht="15" customHeight="1">
      <c r="A29" s="1406"/>
      <c r="B29" s="675" t="s">
        <v>186</v>
      </c>
      <c r="C29" s="1015" t="s">
        <v>393</v>
      </c>
      <c r="D29" s="1016">
        <v>2</v>
      </c>
      <c r="E29" s="1016">
        <v>2.4000000000000057</v>
      </c>
      <c r="F29" s="1016">
        <v>2.2999999999999972</v>
      </c>
      <c r="G29" s="1016">
        <v>3.0999999999999943</v>
      </c>
      <c r="H29" s="1016">
        <v>1.7999999999999972</v>
      </c>
      <c r="I29" s="1016">
        <v>1.7999999999999972</v>
      </c>
      <c r="J29" s="1016">
        <v>1.9000000000000057</v>
      </c>
      <c r="K29" s="1016">
        <v>2.2000000000000028</v>
      </c>
      <c r="L29" s="1016">
        <v>2.4000000000000057</v>
      </c>
      <c r="M29" s="1016">
        <v>2.5999999999999943</v>
      </c>
      <c r="N29" s="1016">
        <v>2.7000000000000028</v>
      </c>
      <c r="O29" s="1017">
        <v>2.5</v>
      </c>
      <c r="P29" s="363"/>
      <c r="Q29" s="363"/>
      <c r="R29" s="363"/>
      <c r="S29" s="363"/>
      <c r="T29" s="363"/>
      <c r="U29" s="363"/>
      <c r="V29" s="363"/>
      <c r="W29" s="363"/>
      <c r="X29" s="363"/>
      <c r="Y29" s="363"/>
      <c r="Z29" s="363"/>
      <c r="AA29" s="363"/>
      <c r="AB29" s="363"/>
      <c r="AC29" s="363"/>
      <c r="AD29" s="363"/>
    </row>
    <row r="30" spans="1:30" ht="14.45">
      <c r="A30" s="1408" t="s">
        <v>389</v>
      </c>
      <c r="B30" s="682" t="s">
        <v>187</v>
      </c>
      <c r="C30" s="1012" t="s">
        <v>392</v>
      </c>
      <c r="D30" s="1013">
        <v>2.2999999999999972</v>
      </c>
      <c r="E30" s="1013">
        <v>2.7999999999999972</v>
      </c>
      <c r="F30" s="1013">
        <v>3.5</v>
      </c>
      <c r="G30" s="1013">
        <v>3.7999999999999972</v>
      </c>
      <c r="H30" s="1013">
        <v>2.2999999999999972</v>
      </c>
      <c r="I30" s="1013">
        <v>2.5</v>
      </c>
      <c r="J30" s="1013">
        <v>2.3999999999999986</v>
      </c>
      <c r="K30" s="1013">
        <v>2.8999999999999986</v>
      </c>
      <c r="L30" s="1013">
        <v>3</v>
      </c>
      <c r="M30" s="1013">
        <v>2.8999999999999986</v>
      </c>
      <c r="N30" s="1013">
        <v>3.3999999999999986</v>
      </c>
      <c r="O30" s="1014">
        <v>3.2000000000000028</v>
      </c>
      <c r="P30" s="363"/>
      <c r="Q30" s="363"/>
      <c r="R30" s="363"/>
      <c r="S30" s="363"/>
      <c r="T30" s="363"/>
      <c r="U30" s="363"/>
      <c r="V30" s="363"/>
      <c r="W30" s="363"/>
      <c r="X30" s="363"/>
      <c r="Y30" s="363"/>
      <c r="Z30" s="363"/>
      <c r="AA30" s="363"/>
      <c r="AB30" s="363"/>
      <c r="AC30" s="363"/>
      <c r="AD30" s="363"/>
    </row>
    <row r="31" spans="1:30" ht="14.45">
      <c r="A31" s="1302"/>
      <c r="B31" s="675" t="s">
        <v>187</v>
      </c>
      <c r="C31" s="1015" t="s">
        <v>393</v>
      </c>
      <c r="D31" s="1016">
        <v>2.2000000000000028</v>
      </c>
      <c r="E31" s="1016">
        <v>3.7999999999999972</v>
      </c>
      <c r="F31" s="1016">
        <v>3.0999999999999943</v>
      </c>
      <c r="G31" s="1016">
        <v>3.2000000000000028</v>
      </c>
      <c r="H31" s="1016">
        <v>2.7000000000000028</v>
      </c>
      <c r="I31" s="1016">
        <v>2.9000000000000057</v>
      </c>
      <c r="J31" s="1016">
        <v>3</v>
      </c>
      <c r="K31" s="1016">
        <v>2.5999999999999943</v>
      </c>
      <c r="L31" s="1016">
        <v>2.5</v>
      </c>
      <c r="M31" s="1016">
        <v>2.9000000000000057</v>
      </c>
      <c r="N31" s="1016">
        <v>2.5999999999999943</v>
      </c>
      <c r="O31" s="1017">
        <v>2.5</v>
      </c>
      <c r="P31" s="363"/>
      <c r="Q31" s="363"/>
      <c r="R31" s="363"/>
      <c r="S31" s="363"/>
      <c r="T31" s="363"/>
      <c r="U31" s="363"/>
      <c r="V31" s="363"/>
      <c r="W31" s="363"/>
      <c r="X31" s="363"/>
      <c r="Y31" s="363"/>
      <c r="Z31" s="363"/>
      <c r="AA31" s="363"/>
      <c r="AB31" s="363"/>
      <c r="AC31" s="363"/>
      <c r="AD31" s="363"/>
    </row>
    <row r="32" spans="1:30" ht="15" customHeight="1">
      <c r="A32" s="1302"/>
      <c r="B32" s="682" t="s">
        <v>188</v>
      </c>
      <c r="C32" s="1012" t="s">
        <v>392</v>
      </c>
      <c r="D32" s="1013">
        <v>2.7999999999999972</v>
      </c>
      <c r="E32" s="1013">
        <v>4.1000000000000014</v>
      </c>
      <c r="F32" s="1013">
        <v>3.7000000000000028</v>
      </c>
      <c r="G32" s="1013">
        <v>3.3999999999999986</v>
      </c>
      <c r="H32" s="1013">
        <v>2.6000000000000014</v>
      </c>
      <c r="I32" s="1013">
        <v>3.1000000000000014</v>
      </c>
      <c r="J32" s="1013">
        <v>3</v>
      </c>
      <c r="K32" s="1013">
        <v>3.2000000000000028</v>
      </c>
      <c r="L32" s="1013">
        <v>2.8999999999999986</v>
      </c>
      <c r="M32" s="1013">
        <v>2.9000000000000057</v>
      </c>
      <c r="N32" s="1013">
        <v>3.4000000000000057</v>
      </c>
      <c r="O32" s="1014">
        <v>2.7000000000000028</v>
      </c>
      <c r="P32" s="363"/>
      <c r="Q32" s="363"/>
      <c r="R32" s="363"/>
      <c r="S32" s="363"/>
      <c r="T32" s="363"/>
      <c r="U32" s="363"/>
      <c r="V32" s="363"/>
      <c r="W32" s="363"/>
      <c r="X32" s="363"/>
      <c r="Y32" s="363"/>
      <c r="Z32" s="363"/>
      <c r="AA32" s="363"/>
      <c r="AB32" s="363"/>
      <c r="AC32" s="363"/>
      <c r="AD32" s="363"/>
    </row>
    <row r="33" spans="1:30" ht="15" customHeight="1">
      <c r="A33" s="1302"/>
      <c r="B33" s="675" t="s">
        <v>188</v>
      </c>
      <c r="C33" s="1015" t="s">
        <v>393</v>
      </c>
      <c r="D33" s="1016">
        <v>2.0999999999999943</v>
      </c>
      <c r="E33" s="1016">
        <v>3.4000000000000057</v>
      </c>
      <c r="F33" s="1016">
        <v>3.5999999999999943</v>
      </c>
      <c r="G33" s="1016">
        <v>4.4000000000000057</v>
      </c>
      <c r="H33" s="1016">
        <v>3</v>
      </c>
      <c r="I33" s="1016">
        <v>3</v>
      </c>
      <c r="J33" s="1016">
        <v>3.0999999999999943</v>
      </c>
      <c r="K33" s="1016">
        <v>3.0999999999999943</v>
      </c>
      <c r="L33" s="1016">
        <v>3.5</v>
      </c>
      <c r="M33" s="1016">
        <v>3.4000000000000057</v>
      </c>
      <c r="N33" s="1016">
        <v>2.9000000000000057</v>
      </c>
      <c r="O33" s="1017">
        <v>3.4000000000000057</v>
      </c>
      <c r="P33" s="363"/>
      <c r="Q33" s="363"/>
      <c r="R33" s="363"/>
      <c r="S33" s="363"/>
      <c r="T33" s="363"/>
      <c r="U33" s="363"/>
      <c r="V33" s="363"/>
      <c r="W33" s="363"/>
      <c r="X33" s="363"/>
      <c r="Y33" s="363"/>
      <c r="Z33" s="363"/>
      <c r="AA33" s="363"/>
      <c r="AB33" s="363"/>
      <c r="AC33" s="363"/>
      <c r="AD33" s="363"/>
    </row>
    <row r="34" spans="1:30" ht="15" customHeight="1">
      <c r="A34" s="1302"/>
      <c r="B34" s="682" t="s">
        <v>186</v>
      </c>
      <c r="C34" s="1012" t="s">
        <v>392</v>
      </c>
      <c r="D34" s="1013">
        <v>1.2999999999999972</v>
      </c>
      <c r="E34" s="1013">
        <v>2.8999999999999986</v>
      </c>
      <c r="F34" s="1013">
        <v>2</v>
      </c>
      <c r="G34" s="1013">
        <v>2.3999999999999986</v>
      </c>
      <c r="H34" s="1013">
        <v>2.2000000000000028</v>
      </c>
      <c r="I34" s="1013">
        <v>2.3999999999999986</v>
      </c>
      <c r="J34" s="1013">
        <v>1.7999999999999972</v>
      </c>
      <c r="K34" s="1013">
        <v>2.1000000000000014</v>
      </c>
      <c r="L34" s="1013">
        <v>2</v>
      </c>
      <c r="M34" s="1013">
        <v>2.5</v>
      </c>
      <c r="N34" s="1013">
        <v>2.3999999999999986</v>
      </c>
      <c r="O34" s="1014">
        <v>2.0999999999999943</v>
      </c>
      <c r="P34" s="363"/>
      <c r="Q34" s="363"/>
      <c r="R34" s="363"/>
      <c r="S34" s="363"/>
      <c r="T34" s="363"/>
      <c r="U34" s="363"/>
      <c r="V34" s="363"/>
      <c r="W34" s="363"/>
      <c r="X34" s="363"/>
      <c r="Y34" s="363"/>
      <c r="Z34" s="363"/>
      <c r="AA34" s="363"/>
      <c r="AB34" s="363"/>
      <c r="AC34" s="363"/>
      <c r="AD34" s="363"/>
    </row>
    <row r="35" spans="1:30" ht="15" customHeight="1">
      <c r="A35" s="1406"/>
      <c r="B35" s="675" t="s">
        <v>186</v>
      </c>
      <c r="C35" s="1015" t="s">
        <v>393</v>
      </c>
      <c r="D35" s="1016">
        <v>2</v>
      </c>
      <c r="E35" s="1016">
        <v>2.0999999999999943</v>
      </c>
      <c r="F35" s="1016">
        <v>2.7999999999999972</v>
      </c>
      <c r="G35" s="1016">
        <v>2.7000000000000028</v>
      </c>
      <c r="H35" s="1016">
        <v>1.5999999999999943</v>
      </c>
      <c r="I35" s="1016">
        <v>1.5999999999999943</v>
      </c>
      <c r="J35" s="1016">
        <v>2.2000000000000028</v>
      </c>
      <c r="K35" s="1016">
        <v>2</v>
      </c>
      <c r="L35" s="1016">
        <v>2.0999999999999943</v>
      </c>
      <c r="M35" s="1016">
        <v>1.7999999999999972</v>
      </c>
      <c r="N35" s="1016">
        <v>1.9000000000000057</v>
      </c>
      <c r="O35" s="1017">
        <v>2.0999999999999943</v>
      </c>
      <c r="P35" s="363"/>
      <c r="Q35" s="363"/>
      <c r="R35" s="363"/>
      <c r="S35" s="363"/>
      <c r="T35" s="363"/>
      <c r="U35" s="363"/>
      <c r="V35" s="363"/>
      <c r="W35" s="363"/>
      <c r="X35" s="363"/>
      <c r="Y35" s="363"/>
      <c r="Z35" s="363"/>
      <c r="AA35" s="363"/>
      <c r="AB35" s="363"/>
      <c r="AC35" s="363"/>
      <c r="AD35" s="363"/>
    </row>
    <row r="36" spans="1:30" ht="14.45">
      <c r="A36" s="1408" t="s">
        <v>390</v>
      </c>
      <c r="B36" s="682" t="s">
        <v>187</v>
      </c>
      <c r="C36" s="1012" t="s">
        <v>392</v>
      </c>
      <c r="D36" s="1013">
        <v>1.5</v>
      </c>
      <c r="E36" s="1013">
        <v>2.8999999999999986</v>
      </c>
      <c r="F36" s="1013">
        <v>3</v>
      </c>
      <c r="G36" s="1013">
        <v>2.7999999999999972</v>
      </c>
      <c r="H36" s="1013">
        <v>2.1000000000000014</v>
      </c>
      <c r="I36" s="1013">
        <v>2.5</v>
      </c>
      <c r="J36" s="1013">
        <v>1.7000000000000028</v>
      </c>
      <c r="K36" s="1013">
        <v>1.7000000000000028</v>
      </c>
      <c r="L36" s="1013">
        <v>1.7000000000000028</v>
      </c>
      <c r="M36" s="1013">
        <v>2.3999999999999986</v>
      </c>
      <c r="N36" s="1013">
        <v>2</v>
      </c>
      <c r="O36" s="1014">
        <v>2.7000000000000028</v>
      </c>
      <c r="P36" s="363"/>
      <c r="Q36" s="363"/>
      <c r="R36" s="363"/>
      <c r="S36" s="363"/>
      <c r="T36" s="363"/>
      <c r="U36" s="363"/>
      <c r="V36" s="363"/>
      <c r="W36" s="363"/>
      <c r="X36" s="363"/>
      <c r="Y36" s="363"/>
      <c r="Z36" s="363"/>
      <c r="AA36" s="363"/>
      <c r="AB36" s="363"/>
      <c r="AC36" s="363"/>
      <c r="AD36" s="363"/>
    </row>
    <row r="37" spans="1:30" ht="15" customHeight="1">
      <c r="A37" s="1302"/>
      <c r="B37" s="675" t="s">
        <v>187</v>
      </c>
      <c r="C37" s="1015" t="s">
        <v>393</v>
      </c>
      <c r="D37" s="1016">
        <v>2.4000000000000057</v>
      </c>
      <c r="E37" s="1016">
        <v>2.5999999999999943</v>
      </c>
      <c r="F37" s="1016">
        <v>2.5</v>
      </c>
      <c r="G37" s="1016">
        <v>2.9000000000000057</v>
      </c>
      <c r="H37" s="1016">
        <v>1.9000000000000057</v>
      </c>
      <c r="I37" s="1016">
        <v>1.5999999999999943</v>
      </c>
      <c r="J37" s="1016">
        <v>2.5999999999999943</v>
      </c>
      <c r="K37" s="1016">
        <v>2.7000000000000028</v>
      </c>
      <c r="L37" s="1016">
        <v>2.7000000000000028</v>
      </c>
      <c r="M37" s="1016">
        <v>1.8999999999999986</v>
      </c>
      <c r="N37" s="1016">
        <v>2.4000000000000057</v>
      </c>
      <c r="O37" s="1017">
        <v>1.7999999999999972</v>
      </c>
      <c r="P37" s="363"/>
      <c r="Q37" s="363"/>
      <c r="R37" s="363"/>
      <c r="S37" s="363"/>
      <c r="T37" s="363"/>
      <c r="U37" s="363"/>
      <c r="V37" s="363"/>
      <c r="W37" s="363"/>
      <c r="X37" s="363"/>
      <c r="Y37" s="363"/>
      <c r="Z37" s="363"/>
      <c r="AA37" s="363"/>
      <c r="AB37" s="363"/>
      <c r="AC37" s="363"/>
      <c r="AD37" s="363"/>
    </row>
    <row r="38" spans="1:30" ht="14.45">
      <c r="A38" s="1302"/>
      <c r="B38" s="682" t="s">
        <v>188</v>
      </c>
      <c r="C38" s="1012" t="s">
        <v>392</v>
      </c>
      <c r="D38" s="1013">
        <v>2.2000000000000028</v>
      </c>
      <c r="E38" s="1013">
        <v>3.2999999999999972</v>
      </c>
      <c r="F38" s="1013">
        <v>2.8999999999999986</v>
      </c>
      <c r="G38" s="1013">
        <v>2.7999999999999972</v>
      </c>
      <c r="H38" s="1013">
        <v>2.6000000000000014</v>
      </c>
      <c r="I38" s="1013">
        <v>2</v>
      </c>
      <c r="J38" s="1013">
        <v>2.7000000000000028</v>
      </c>
      <c r="K38" s="1013">
        <v>2</v>
      </c>
      <c r="L38" s="1013">
        <v>2.2000000000000028</v>
      </c>
      <c r="M38" s="1013">
        <v>1.8999999999999986</v>
      </c>
      <c r="N38" s="1013">
        <v>2</v>
      </c>
      <c r="O38" s="1014">
        <v>2.1000000000000014</v>
      </c>
      <c r="P38" s="363"/>
      <c r="Q38" s="363"/>
      <c r="R38" s="363"/>
      <c r="S38" s="363"/>
      <c r="T38" s="363"/>
      <c r="U38" s="363"/>
      <c r="V38" s="363"/>
      <c r="W38" s="363"/>
      <c r="X38" s="363"/>
      <c r="Y38" s="363"/>
      <c r="Z38" s="363"/>
      <c r="AA38" s="363"/>
      <c r="AB38" s="363"/>
      <c r="AC38" s="363"/>
      <c r="AD38" s="363"/>
    </row>
    <row r="39" spans="1:30" ht="15" customHeight="1">
      <c r="A39" s="1302"/>
      <c r="B39" s="675" t="s">
        <v>188</v>
      </c>
      <c r="C39" s="1015" t="s">
        <v>393</v>
      </c>
      <c r="D39" s="1016">
        <v>2.0999999999999943</v>
      </c>
      <c r="E39" s="1016">
        <v>2.8999999999999986</v>
      </c>
      <c r="F39" s="1016">
        <v>3.2000000000000028</v>
      </c>
      <c r="G39" s="1016">
        <v>3.5</v>
      </c>
      <c r="H39" s="1016">
        <v>1.8999999999999986</v>
      </c>
      <c r="I39" s="1016">
        <v>2.7000000000000028</v>
      </c>
      <c r="J39" s="1016">
        <v>2</v>
      </c>
      <c r="K39" s="1016">
        <v>2.7999999999999972</v>
      </c>
      <c r="L39" s="1016">
        <v>2.4000000000000057</v>
      </c>
      <c r="M39" s="1016">
        <v>2.9000000000000057</v>
      </c>
      <c r="N39" s="1016">
        <v>2.7999999999999972</v>
      </c>
      <c r="O39" s="1017">
        <v>2.7999999999999972</v>
      </c>
      <c r="P39" s="363"/>
      <c r="Q39" s="363"/>
      <c r="R39" s="363"/>
      <c r="S39" s="363"/>
      <c r="T39" s="363"/>
      <c r="U39" s="363"/>
      <c r="V39" s="363"/>
      <c r="W39" s="363"/>
      <c r="X39" s="363"/>
      <c r="Y39" s="363"/>
      <c r="Z39" s="363"/>
      <c r="AA39" s="363"/>
      <c r="AB39" s="363"/>
      <c r="AC39" s="363"/>
      <c r="AD39" s="363"/>
    </row>
    <row r="40" spans="1:30" ht="14.45">
      <c r="A40" s="1302"/>
      <c r="B40" s="682" t="s">
        <v>186</v>
      </c>
      <c r="C40" s="1012" t="s">
        <v>392</v>
      </c>
      <c r="D40" s="1013">
        <v>1.2000000000000028</v>
      </c>
      <c r="E40" s="1013">
        <v>2.2999999999999972</v>
      </c>
      <c r="F40" s="1013">
        <v>2.1000000000000014</v>
      </c>
      <c r="G40" s="1013">
        <v>1.8999999999999986</v>
      </c>
      <c r="H40" s="1013">
        <v>1.2999999999999972</v>
      </c>
      <c r="I40" s="1013">
        <v>1.1000000000000014</v>
      </c>
      <c r="J40" s="1013">
        <v>1.6000000000000014</v>
      </c>
      <c r="K40" s="1013">
        <v>1.2000000000000028</v>
      </c>
      <c r="L40" s="1013">
        <v>1.7999999999999972</v>
      </c>
      <c r="M40" s="1013">
        <v>1.5</v>
      </c>
      <c r="N40" s="1013">
        <v>1.7999999999999972</v>
      </c>
      <c r="O40" s="1014">
        <v>1.2000000000000028</v>
      </c>
      <c r="P40" s="363"/>
      <c r="Q40" s="363"/>
      <c r="R40" s="363"/>
      <c r="S40" s="363"/>
      <c r="T40" s="363"/>
      <c r="U40" s="363"/>
      <c r="V40" s="363"/>
      <c r="W40" s="363"/>
      <c r="X40" s="363"/>
      <c r="Y40" s="363"/>
      <c r="Z40" s="363"/>
      <c r="AA40" s="363"/>
      <c r="AB40" s="363"/>
      <c r="AC40" s="363"/>
      <c r="AD40" s="363"/>
    </row>
    <row r="41" spans="1:30" ht="14.45">
      <c r="A41" s="1406"/>
      <c r="B41" s="675" t="s">
        <v>186</v>
      </c>
      <c r="C41" s="1015" t="s">
        <v>393</v>
      </c>
      <c r="D41" s="1016">
        <v>1.5999999999999943</v>
      </c>
      <c r="E41" s="1016">
        <v>1.9000000000000057</v>
      </c>
      <c r="F41" s="1016">
        <v>2</v>
      </c>
      <c r="G41" s="1016">
        <v>2.2999999999999972</v>
      </c>
      <c r="H41" s="1016">
        <v>1.7999999999999972</v>
      </c>
      <c r="I41" s="1016">
        <v>2</v>
      </c>
      <c r="J41" s="1016">
        <v>1.5999999999999943</v>
      </c>
      <c r="K41" s="1016">
        <v>2.0999999999999943</v>
      </c>
      <c r="L41" s="1016">
        <v>1.4000000000000057</v>
      </c>
      <c r="M41" s="1016">
        <v>1.7000000000000028</v>
      </c>
      <c r="N41" s="1016">
        <v>1.4000000000000057</v>
      </c>
      <c r="O41" s="1017">
        <v>2.1000000000000014</v>
      </c>
      <c r="P41" s="363"/>
      <c r="Q41" s="363"/>
      <c r="R41" s="363"/>
      <c r="S41" s="363"/>
      <c r="T41" s="363"/>
      <c r="U41" s="363"/>
      <c r="V41" s="363"/>
      <c r="W41" s="363"/>
      <c r="X41" s="363"/>
      <c r="Y41" s="363"/>
      <c r="Z41" s="363"/>
      <c r="AA41" s="363"/>
      <c r="AB41" s="363"/>
      <c r="AC41" s="363"/>
      <c r="AD41" s="363"/>
    </row>
    <row r="42" spans="1:30" ht="14.45">
      <c r="A42" s="1302" t="s">
        <v>283</v>
      </c>
      <c r="B42" s="682" t="s">
        <v>187</v>
      </c>
      <c r="C42" s="1012" t="s">
        <v>392</v>
      </c>
      <c r="D42" s="1013">
        <v>2.3999999999999986</v>
      </c>
      <c r="E42" s="1013">
        <v>3.5</v>
      </c>
      <c r="F42" s="1013">
        <v>4.1000000000000014</v>
      </c>
      <c r="G42" s="1013">
        <v>3.8999999999999986</v>
      </c>
      <c r="H42" s="1013">
        <v>2.7999999999999972</v>
      </c>
      <c r="I42" s="1013">
        <v>3</v>
      </c>
      <c r="J42" s="1013">
        <v>2.8999999999999986</v>
      </c>
      <c r="K42" s="1013">
        <v>2.7000000000000028</v>
      </c>
      <c r="L42" s="1013">
        <v>2</v>
      </c>
      <c r="M42" s="1013">
        <v>2.2000000000000028</v>
      </c>
      <c r="N42" s="1013">
        <v>2.5</v>
      </c>
      <c r="O42" s="1014">
        <v>2.8999999999999986</v>
      </c>
      <c r="P42" s="363"/>
      <c r="Q42" s="363"/>
      <c r="R42" s="363"/>
      <c r="S42" s="363"/>
      <c r="T42" s="363"/>
      <c r="U42" s="363"/>
      <c r="V42" s="363"/>
      <c r="W42" s="363"/>
      <c r="X42" s="363"/>
      <c r="Y42" s="363"/>
      <c r="Z42" s="363"/>
      <c r="AA42" s="363"/>
      <c r="AB42" s="363"/>
      <c r="AC42" s="363"/>
      <c r="AD42" s="363"/>
    </row>
    <row r="43" spans="1:30" ht="14.45">
      <c r="A43" s="1302"/>
      <c r="B43" s="675" t="s">
        <v>187</v>
      </c>
      <c r="C43" s="1015" t="s">
        <v>393</v>
      </c>
      <c r="D43" s="1016">
        <v>2.8999999999999986</v>
      </c>
      <c r="E43" s="1016">
        <v>4.1000000000000014</v>
      </c>
      <c r="F43" s="1016">
        <v>3.2999999999999972</v>
      </c>
      <c r="G43" s="1016">
        <v>3.5</v>
      </c>
      <c r="H43" s="1016">
        <v>2.2999999999999972</v>
      </c>
      <c r="I43" s="1016">
        <v>2.2999999999999972</v>
      </c>
      <c r="J43" s="1016">
        <v>2.2999999999999972</v>
      </c>
      <c r="K43" s="1016">
        <v>2.3999999999999986</v>
      </c>
      <c r="L43" s="1016">
        <v>2.8999999999999986</v>
      </c>
      <c r="M43" s="1016">
        <v>2.8999999999999986</v>
      </c>
      <c r="N43" s="1016">
        <v>2.3999999999999986</v>
      </c>
      <c r="O43" s="1017">
        <v>2.1000000000000014</v>
      </c>
      <c r="P43" s="363"/>
      <c r="Q43" s="363"/>
      <c r="R43" s="363"/>
      <c r="S43" s="363"/>
      <c r="T43" s="363"/>
      <c r="U43" s="363"/>
      <c r="V43" s="363"/>
      <c r="W43" s="363"/>
      <c r="X43" s="363"/>
      <c r="Y43" s="363"/>
      <c r="Z43" s="363"/>
      <c r="AA43" s="363"/>
      <c r="AB43" s="363"/>
      <c r="AC43" s="363"/>
      <c r="AD43" s="363"/>
    </row>
    <row r="44" spans="1:30" ht="14.45">
      <c r="A44" s="1302"/>
      <c r="B44" s="682" t="s">
        <v>188</v>
      </c>
      <c r="C44" s="1012" t="s">
        <v>392</v>
      </c>
      <c r="D44" s="1013">
        <v>2.5</v>
      </c>
      <c r="E44" s="1013">
        <v>4</v>
      </c>
      <c r="F44" s="1013">
        <v>3.7000000000000028</v>
      </c>
      <c r="G44" s="1013">
        <v>4.2999999999999972</v>
      </c>
      <c r="H44" s="1013">
        <v>2.6000000000000014</v>
      </c>
      <c r="I44" s="1013">
        <v>3.1000000000000014</v>
      </c>
      <c r="J44" s="1013">
        <v>2.8999999999999986</v>
      </c>
      <c r="K44" s="1013">
        <v>2.6000000000000014</v>
      </c>
      <c r="L44" s="1013">
        <v>2.3999999999999986</v>
      </c>
      <c r="M44" s="1013">
        <v>2.1000000000000014</v>
      </c>
      <c r="N44" s="1013">
        <v>2.3999999999999986</v>
      </c>
      <c r="O44" s="1014">
        <v>2.1000000000000014</v>
      </c>
      <c r="P44" s="363"/>
      <c r="Q44" s="363"/>
      <c r="R44" s="363"/>
      <c r="S44" s="363"/>
      <c r="T44" s="363"/>
      <c r="U44" s="363"/>
      <c r="V44" s="363"/>
      <c r="W44" s="363"/>
      <c r="X44" s="363"/>
      <c r="Y44" s="363"/>
      <c r="Z44" s="363"/>
      <c r="AA44" s="363"/>
      <c r="AB44" s="363"/>
      <c r="AC44" s="363"/>
      <c r="AD44" s="363"/>
    </row>
    <row r="45" spans="1:30" ht="15" customHeight="1">
      <c r="A45" s="1302"/>
      <c r="B45" s="675" t="s">
        <v>188</v>
      </c>
      <c r="C45" s="1015" t="s">
        <v>393</v>
      </c>
      <c r="D45" s="1016">
        <v>2.5999999999999943</v>
      </c>
      <c r="E45" s="1016">
        <v>3.2999999999999972</v>
      </c>
      <c r="F45" s="1016">
        <v>3.7000000000000028</v>
      </c>
      <c r="G45" s="1016">
        <v>3.4000000000000057</v>
      </c>
      <c r="H45" s="1016">
        <v>2.7000000000000028</v>
      </c>
      <c r="I45" s="1016">
        <v>2.2000000000000028</v>
      </c>
      <c r="J45" s="1016">
        <v>2.2999999999999972</v>
      </c>
      <c r="K45" s="1016">
        <v>2.5999999999999943</v>
      </c>
      <c r="L45" s="1016">
        <v>2.7000000000000028</v>
      </c>
      <c r="M45" s="1016">
        <v>3</v>
      </c>
      <c r="N45" s="1016">
        <v>2.5</v>
      </c>
      <c r="O45" s="1017">
        <v>2.7999999999999972</v>
      </c>
      <c r="P45" s="363"/>
      <c r="Q45" s="363"/>
      <c r="R45" s="363"/>
      <c r="S45" s="363"/>
      <c r="T45" s="363"/>
      <c r="U45" s="363"/>
      <c r="V45" s="363"/>
      <c r="W45" s="363"/>
      <c r="X45" s="363"/>
      <c r="Y45" s="363"/>
      <c r="Z45" s="363"/>
      <c r="AA45" s="363"/>
      <c r="AB45" s="363"/>
      <c r="AC45" s="363"/>
      <c r="AD45" s="363"/>
    </row>
    <row r="46" spans="1:30" ht="15" customHeight="1">
      <c r="A46" s="1302"/>
      <c r="B46" s="682" t="s">
        <v>186</v>
      </c>
      <c r="C46" s="1012" t="s">
        <v>392</v>
      </c>
      <c r="D46" s="1013">
        <v>2.1000000000000014</v>
      </c>
      <c r="E46" s="1013">
        <v>3</v>
      </c>
      <c r="F46" s="1013">
        <v>2.2999999999999972</v>
      </c>
      <c r="G46" s="1013">
        <v>2.7999999999999972</v>
      </c>
      <c r="H46" s="1013">
        <v>1.6000000000000014</v>
      </c>
      <c r="I46" s="1013">
        <v>1.8999999999999986</v>
      </c>
      <c r="J46" s="1013">
        <v>2.2000000000000028</v>
      </c>
      <c r="K46" s="1013">
        <v>2</v>
      </c>
      <c r="L46" s="1013">
        <v>2</v>
      </c>
      <c r="M46" s="1013">
        <v>1.5</v>
      </c>
      <c r="N46" s="1013">
        <v>1.2999999999999972</v>
      </c>
      <c r="O46" s="1014">
        <v>1.2999999999999972</v>
      </c>
      <c r="P46" s="363"/>
      <c r="Q46" s="363"/>
      <c r="R46" s="363"/>
      <c r="S46" s="363"/>
      <c r="T46" s="363"/>
      <c r="U46" s="363"/>
      <c r="V46" s="363"/>
      <c r="W46" s="363"/>
      <c r="X46" s="363"/>
      <c r="Y46" s="363"/>
      <c r="Z46" s="363"/>
      <c r="AA46" s="363"/>
      <c r="AB46" s="363"/>
      <c r="AC46" s="363"/>
      <c r="AD46" s="363"/>
    </row>
    <row r="47" spans="1:30" ht="15" customHeight="1" thickBot="1">
      <c r="A47" s="1303"/>
      <c r="B47" s="718" t="s">
        <v>186</v>
      </c>
      <c r="C47" s="1018" t="s">
        <v>393</v>
      </c>
      <c r="D47" s="1019">
        <v>1.5999999999999943</v>
      </c>
      <c r="E47" s="1019">
        <v>2.2999999999999972</v>
      </c>
      <c r="F47" s="1019">
        <v>3</v>
      </c>
      <c r="G47" s="1019">
        <v>2.6000000000000014</v>
      </c>
      <c r="H47" s="1019">
        <v>2.1000000000000014</v>
      </c>
      <c r="I47" s="1019">
        <v>1.7999999999999972</v>
      </c>
      <c r="J47" s="1019">
        <v>1.5</v>
      </c>
      <c r="K47" s="1019">
        <v>1.6000000000000014</v>
      </c>
      <c r="L47" s="1019">
        <v>1.5</v>
      </c>
      <c r="M47" s="1019">
        <v>2.1000000000000014</v>
      </c>
      <c r="N47" s="1019">
        <v>2.2000000000000028</v>
      </c>
      <c r="O47" s="1020">
        <v>2.2000000000000028</v>
      </c>
      <c r="P47" s="363"/>
      <c r="Q47" s="363"/>
      <c r="R47" s="363"/>
      <c r="S47" s="363"/>
      <c r="T47" s="363"/>
      <c r="U47" s="363"/>
      <c r="V47" s="363"/>
      <c r="W47" s="363"/>
      <c r="X47" s="363"/>
      <c r="Y47" s="363"/>
      <c r="Z47" s="363"/>
      <c r="AA47" s="363"/>
      <c r="AB47" s="363"/>
      <c r="AC47" s="363"/>
      <c r="AD47" s="363"/>
    </row>
  </sheetData>
  <mergeCells count="23">
    <mergeCell ref="A4:F5"/>
    <mergeCell ref="A42:A47"/>
    <mergeCell ref="A36:A41"/>
    <mergeCell ref="A30:A35"/>
    <mergeCell ref="A24:A29"/>
    <mergeCell ref="B12:C12"/>
    <mergeCell ref="B13:C13"/>
    <mergeCell ref="B14:C14"/>
    <mergeCell ref="B15:C15"/>
    <mergeCell ref="B16:C16"/>
    <mergeCell ref="B17:C17"/>
    <mergeCell ref="B18:C18"/>
    <mergeCell ref="B19:C19"/>
    <mergeCell ref="B20:C20"/>
    <mergeCell ref="B21:C21"/>
    <mergeCell ref="D8:O8"/>
    <mergeCell ref="D22:O22"/>
    <mergeCell ref="A19:A21"/>
    <mergeCell ref="A16:A18"/>
    <mergeCell ref="A13:A15"/>
    <mergeCell ref="A10:A12"/>
    <mergeCell ref="B11:C11"/>
    <mergeCell ref="B10:C10"/>
  </mergeCells>
  <hyperlinks>
    <hyperlink ref="A1" location="Innehållsförteckning!A1" display="Tillbaka till innehåll" xr:uid="{00000000-0004-0000-0D00-000000000000}"/>
  </hyperlinks>
  <pageMargins left="0.7" right="0.7" top="0.75" bottom="0.75" header="0.3" footer="0.3"/>
  <pageSetup paperSize="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0AEF-7603-41FC-9370-47A6D23AF872}">
  <sheetPr>
    <tabColor theme="5" tint="0.79998168889431442"/>
  </sheetPr>
  <dimension ref="A1:AD46"/>
  <sheetViews>
    <sheetView zoomScale="90" zoomScaleNormal="90" workbookViewId="0">
      <selection activeCell="N22" sqref="N22"/>
    </sheetView>
  </sheetViews>
  <sheetFormatPr defaultColWidth="8.875" defaultRowHeight="13.9"/>
  <cols>
    <col min="1" max="1" width="17.125" style="119" customWidth="1"/>
    <col min="2" max="2" width="8.875" style="119"/>
    <col min="3" max="3" width="6.875" style="806" customWidth="1"/>
    <col min="4" max="5" width="8.875" style="806"/>
    <col min="6" max="6" width="10.875" style="806" customWidth="1"/>
    <col min="7" max="15" width="8.875" style="806"/>
    <col min="16" max="16384" width="8.875" style="119"/>
  </cols>
  <sheetData>
    <row r="1" spans="1:15" s="370" customFormat="1">
      <c r="A1" s="1117" t="s">
        <v>156</v>
      </c>
      <c r="B1" s="376" t="s">
        <v>459</v>
      </c>
      <c r="C1" s="373"/>
      <c r="D1" s="373"/>
      <c r="E1" s="373"/>
      <c r="F1" s="373"/>
      <c r="G1" s="373"/>
      <c r="H1" s="373"/>
      <c r="I1" s="373"/>
      <c r="J1" s="373"/>
      <c r="K1" s="373"/>
      <c r="L1" s="373"/>
      <c r="M1" s="373"/>
      <c r="N1" s="373"/>
      <c r="O1" s="373"/>
    </row>
    <row r="2" spans="1:15" s="370" customFormat="1" ht="14.45">
      <c r="A2" s="1000" t="s">
        <v>456</v>
      </c>
      <c r="C2" s="373"/>
      <c r="D2" s="373"/>
      <c r="E2" s="373"/>
      <c r="F2" s="373"/>
      <c r="G2" s="373"/>
      <c r="H2" s="373"/>
      <c r="I2" s="373"/>
      <c r="J2" s="373"/>
      <c r="K2" s="373"/>
      <c r="L2" s="373"/>
      <c r="M2" s="373"/>
      <c r="N2" s="373"/>
      <c r="O2" s="373"/>
    </row>
    <row r="3" spans="1:15" s="813" customFormat="1">
      <c r="A3" s="853" t="s">
        <v>230</v>
      </c>
      <c r="B3" s="35"/>
      <c r="C3" s="874"/>
      <c r="D3" s="875"/>
      <c r="E3" s="853"/>
      <c r="F3" s="875"/>
      <c r="G3" s="876"/>
      <c r="H3" s="876"/>
      <c r="I3" s="876"/>
      <c r="J3" s="876"/>
      <c r="K3" s="876"/>
      <c r="L3" s="876"/>
      <c r="M3" s="876"/>
      <c r="N3" s="35"/>
      <c r="O3" s="35"/>
    </row>
    <row r="4" spans="1:15" ht="14.65" customHeight="1">
      <c r="A4" s="1368" t="s">
        <v>460</v>
      </c>
      <c r="B4" s="1368"/>
      <c r="C4" s="1368"/>
      <c r="D4" s="1368"/>
      <c r="E4" s="1278"/>
      <c r="F4" s="1278"/>
      <c r="G4" s="1278"/>
      <c r="H4" s="1278"/>
      <c r="I4" s="1278"/>
      <c r="J4" s="1278"/>
      <c r="K4" s="1278"/>
      <c r="L4" s="1278"/>
      <c r="M4" s="1278"/>
      <c r="N4" s="1278"/>
      <c r="O4" s="1278"/>
    </row>
    <row r="5" spans="1:15" ht="34.5" customHeight="1">
      <c r="A5" s="1368"/>
      <c r="B5" s="1368"/>
      <c r="C5" s="1368"/>
      <c r="D5" s="1368"/>
      <c r="E5" s="1278"/>
      <c r="F5" s="1278"/>
      <c r="G5" s="1278"/>
      <c r="H5" s="1278"/>
      <c r="I5" s="1278"/>
      <c r="J5" s="1278"/>
      <c r="K5" s="1278"/>
      <c r="L5" s="1278"/>
      <c r="M5" s="1278"/>
      <c r="N5" s="1278"/>
      <c r="O5" s="1278"/>
    </row>
    <row r="6" spans="1:15">
      <c r="B6" s="1001"/>
      <c r="C6" s="1283"/>
      <c r="D6" s="1278"/>
      <c r="E6" s="1278"/>
      <c r="F6" s="1278"/>
      <c r="G6" s="1278"/>
      <c r="H6" s="1278"/>
      <c r="I6" s="1278"/>
      <c r="J6" s="1278"/>
      <c r="K6" s="1278"/>
      <c r="L6" s="1278"/>
      <c r="M6" s="1278"/>
      <c r="N6" s="1278"/>
      <c r="O6" s="1278"/>
    </row>
    <row r="7" spans="1:15">
      <c r="C7" s="1278"/>
      <c r="D7" s="1366" t="s">
        <v>163</v>
      </c>
      <c r="E7" s="1366"/>
      <c r="F7" s="1366"/>
      <c r="G7" s="1366"/>
      <c r="H7" s="1366"/>
      <c r="I7" s="1366"/>
      <c r="J7" s="1366"/>
      <c r="K7" s="1366"/>
      <c r="L7" s="1366"/>
      <c r="M7" s="1366"/>
      <c r="N7" s="1366"/>
      <c r="O7" s="1366"/>
    </row>
    <row r="8" spans="1:15">
      <c r="A8" s="384"/>
      <c r="C8" s="1278"/>
      <c r="D8" s="1278">
        <v>2004</v>
      </c>
      <c r="E8" s="1278">
        <v>2005</v>
      </c>
      <c r="F8" s="1278">
        <v>2006</v>
      </c>
      <c r="G8" s="1278">
        <v>2007</v>
      </c>
      <c r="H8" s="1278">
        <v>2008</v>
      </c>
      <c r="I8" s="1278">
        <v>2009</v>
      </c>
      <c r="J8" s="1278">
        <v>2010</v>
      </c>
      <c r="K8" s="1278">
        <v>2011</v>
      </c>
      <c r="L8" s="1278">
        <v>2012</v>
      </c>
      <c r="M8" s="1278">
        <v>2013</v>
      </c>
      <c r="N8" s="1278">
        <v>2014</v>
      </c>
      <c r="O8" s="1278">
        <v>2015</v>
      </c>
    </row>
    <row r="9" spans="1:15">
      <c r="A9" s="1336" t="s">
        <v>279</v>
      </c>
      <c r="B9" s="1367" t="s">
        <v>187</v>
      </c>
      <c r="C9" s="1367"/>
      <c r="D9" s="968">
        <v>69</v>
      </c>
      <c r="E9" s="968">
        <v>68</v>
      </c>
      <c r="F9" s="968">
        <v>70</v>
      </c>
      <c r="G9" s="968">
        <v>68</v>
      </c>
      <c r="H9" s="968">
        <v>69</v>
      </c>
      <c r="I9" s="968">
        <v>73</v>
      </c>
      <c r="J9" s="968">
        <v>71</v>
      </c>
      <c r="K9" s="968">
        <v>69</v>
      </c>
      <c r="L9" s="968">
        <v>71</v>
      </c>
      <c r="M9" s="968">
        <v>72</v>
      </c>
      <c r="N9" s="968">
        <v>73</v>
      </c>
      <c r="O9" s="968">
        <v>68</v>
      </c>
    </row>
    <row r="10" spans="1:15">
      <c r="A10" s="1336"/>
      <c r="B10" s="1367" t="s">
        <v>188</v>
      </c>
      <c r="C10" s="1367"/>
      <c r="D10" s="968">
        <v>77</v>
      </c>
      <c r="E10" s="968">
        <v>75</v>
      </c>
      <c r="F10" s="968">
        <v>71</v>
      </c>
      <c r="G10" s="968">
        <v>79</v>
      </c>
      <c r="H10" s="968">
        <v>74</v>
      </c>
      <c r="I10" s="968">
        <v>75</v>
      </c>
      <c r="J10" s="968">
        <v>74</v>
      </c>
      <c r="K10" s="968">
        <v>72</v>
      </c>
      <c r="L10" s="968">
        <v>77</v>
      </c>
      <c r="M10" s="968">
        <v>75</v>
      </c>
      <c r="N10" s="968">
        <v>74</v>
      </c>
      <c r="O10" s="968">
        <v>74</v>
      </c>
    </row>
    <row r="11" spans="1:15">
      <c r="A11" s="1336"/>
      <c r="B11" s="1367" t="s">
        <v>186</v>
      </c>
      <c r="C11" s="1367"/>
      <c r="D11" s="968">
        <v>73</v>
      </c>
      <c r="E11" s="968">
        <v>72</v>
      </c>
      <c r="F11" s="968">
        <v>71</v>
      </c>
      <c r="G11" s="968">
        <v>73</v>
      </c>
      <c r="H11" s="968">
        <v>72</v>
      </c>
      <c r="I11" s="968">
        <v>74</v>
      </c>
      <c r="J11" s="968">
        <v>73</v>
      </c>
      <c r="K11" s="968">
        <v>71</v>
      </c>
      <c r="L11" s="968">
        <v>74</v>
      </c>
      <c r="M11" s="968">
        <v>73</v>
      </c>
      <c r="N11" s="968">
        <v>73</v>
      </c>
      <c r="O11" s="968">
        <v>71</v>
      </c>
    </row>
    <row r="12" spans="1:15">
      <c r="A12" s="1336" t="s">
        <v>389</v>
      </c>
      <c r="B12" s="1367" t="s">
        <v>187</v>
      </c>
      <c r="C12" s="1367"/>
      <c r="D12" s="968">
        <v>67</v>
      </c>
      <c r="E12" s="968">
        <v>63</v>
      </c>
      <c r="F12" s="968">
        <v>66</v>
      </c>
      <c r="G12" s="968">
        <v>63</v>
      </c>
      <c r="H12" s="968">
        <v>64</v>
      </c>
      <c r="I12" s="968">
        <v>64</v>
      </c>
      <c r="J12" s="968">
        <v>64</v>
      </c>
      <c r="K12" s="968">
        <v>65</v>
      </c>
      <c r="L12" s="968">
        <v>66</v>
      </c>
      <c r="M12" s="968">
        <v>66</v>
      </c>
      <c r="N12" s="968">
        <v>64</v>
      </c>
      <c r="O12" s="968">
        <v>67</v>
      </c>
    </row>
    <row r="13" spans="1:15">
      <c r="A13" s="1336"/>
      <c r="B13" s="1367" t="s">
        <v>188</v>
      </c>
      <c r="C13" s="1367"/>
      <c r="D13" s="968">
        <v>68</v>
      </c>
      <c r="E13" s="968">
        <v>66</v>
      </c>
      <c r="F13" s="968">
        <v>67</v>
      </c>
      <c r="G13" s="968">
        <v>65</v>
      </c>
      <c r="H13" s="968">
        <v>65</v>
      </c>
      <c r="I13" s="968">
        <v>67</v>
      </c>
      <c r="J13" s="968">
        <v>66</v>
      </c>
      <c r="K13" s="968">
        <v>67</v>
      </c>
      <c r="L13" s="968">
        <v>66</v>
      </c>
      <c r="M13" s="968">
        <v>67</v>
      </c>
      <c r="N13" s="968">
        <v>68</v>
      </c>
      <c r="O13" s="968">
        <v>69</v>
      </c>
    </row>
    <row r="14" spans="1:15">
      <c r="A14" s="1336"/>
      <c r="B14" s="1367" t="s">
        <v>186</v>
      </c>
      <c r="C14" s="1367"/>
      <c r="D14" s="968">
        <v>67</v>
      </c>
      <c r="E14" s="968">
        <v>65</v>
      </c>
      <c r="F14" s="968">
        <v>66</v>
      </c>
      <c r="G14" s="968">
        <v>64</v>
      </c>
      <c r="H14" s="968">
        <v>65</v>
      </c>
      <c r="I14" s="968">
        <v>66</v>
      </c>
      <c r="J14" s="968">
        <v>65</v>
      </c>
      <c r="K14" s="968">
        <v>66</v>
      </c>
      <c r="L14" s="968">
        <v>66</v>
      </c>
      <c r="M14" s="968">
        <v>67</v>
      </c>
      <c r="N14" s="968">
        <v>66</v>
      </c>
      <c r="O14" s="968">
        <v>68</v>
      </c>
    </row>
    <row r="15" spans="1:15">
      <c r="A15" s="1336" t="s">
        <v>390</v>
      </c>
      <c r="B15" s="1367" t="s">
        <v>187</v>
      </c>
      <c r="C15" s="1367"/>
      <c r="D15" s="968">
        <v>64</v>
      </c>
      <c r="E15" s="968">
        <v>65</v>
      </c>
      <c r="F15" s="968">
        <v>65</v>
      </c>
      <c r="G15" s="968">
        <v>62</v>
      </c>
      <c r="H15" s="968">
        <v>63</v>
      </c>
      <c r="I15" s="968">
        <v>65</v>
      </c>
      <c r="J15" s="968">
        <v>64</v>
      </c>
      <c r="K15" s="968">
        <v>62</v>
      </c>
      <c r="L15" s="968">
        <v>63</v>
      </c>
      <c r="M15" s="968">
        <v>62</v>
      </c>
      <c r="N15" s="968">
        <v>64</v>
      </c>
      <c r="O15" s="968">
        <v>62</v>
      </c>
    </row>
    <row r="16" spans="1:15">
      <c r="A16" s="1336"/>
      <c r="B16" s="1367" t="s">
        <v>188</v>
      </c>
      <c r="C16" s="1367"/>
      <c r="D16" s="968">
        <v>64</v>
      </c>
      <c r="E16" s="968">
        <v>61</v>
      </c>
      <c r="F16" s="968">
        <v>59</v>
      </c>
      <c r="G16" s="968">
        <v>60</v>
      </c>
      <c r="H16" s="968">
        <v>60</v>
      </c>
      <c r="I16" s="968">
        <v>60</v>
      </c>
      <c r="J16" s="968">
        <v>62</v>
      </c>
      <c r="K16" s="968">
        <v>62</v>
      </c>
      <c r="L16" s="968">
        <v>64</v>
      </c>
      <c r="M16" s="968">
        <v>62</v>
      </c>
      <c r="N16" s="968">
        <v>63</v>
      </c>
      <c r="O16" s="968">
        <v>61</v>
      </c>
    </row>
    <row r="17" spans="1:30">
      <c r="A17" s="1336"/>
      <c r="B17" s="1367" t="s">
        <v>186</v>
      </c>
      <c r="C17" s="1367"/>
      <c r="D17" s="968">
        <v>64</v>
      </c>
      <c r="E17" s="968">
        <v>63</v>
      </c>
      <c r="F17" s="968">
        <v>62</v>
      </c>
      <c r="G17" s="968">
        <v>61</v>
      </c>
      <c r="H17" s="968">
        <v>61</v>
      </c>
      <c r="I17" s="968">
        <v>62</v>
      </c>
      <c r="J17" s="968">
        <v>63</v>
      </c>
      <c r="K17" s="968">
        <v>62</v>
      </c>
      <c r="L17" s="968">
        <v>64</v>
      </c>
      <c r="M17" s="968">
        <v>62</v>
      </c>
      <c r="N17" s="968">
        <v>64</v>
      </c>
      <c r="O17" s="968">
        <v>61</v>
      </c>
    </row>
    <row r="18" spans="1:30">
      <c r="A18" s="1336" t="s">
        <v>283</v>
      </c>
      <c r="B18" s="1367" t="s">
        <v>187</v>
      </c>
      <c r="C18" s="1367"/>
      <c r="D18" s="968">
        <v>60</v>
      </c>
      <c r="E18" s="968">
        <v>53</v>
      </c>
      <c r="F18" s="968">
        <v>56</v>
      </c>
      <c r="G18" s="968">
        <v>55</v>
      </c>
      <c r="H18" s="968">
        <v>59</v>
      </c>
      <c r="I18" s="968">
        <v>58</v>
      </c>
      <c r="J18" s="968">
        <v>59</v>
      </c>
      <c r="K18" s="968">
        <v>57</v>
      </c>
      <c r="L18" s="968">
        <v>61</v>
      </c>
      <c r="M18" s="968">
        <v>59</v>
      </c>
      <c r="N18" s="968">
        <v>60</v>
      </c>
      <c r="O18" s="968">
        <v>58</v>
      </c>
    </row>
    <row r="19" spans="1:30">
      <c r="A19" s="1336"/>
      <c r="B19" s="1367" t="s">
        <v>188</v>
      </c>
      <c r="C19" s="1367"/>
      <c r="D19" s="968">
        <v>72</v>
      </c>
      <c r="E19" s="968">
        <v>63</v>
      </c>
      <c r="F19" s="968">
        <v>66</v>
      </c>
      <c r="G19" s="968">
        <v>64</v>
      </c>
      <c r="H19" s="968">
        <v>64</v>
      </c>
      <c r="I19" s="968">
        <v>63</v>
      </c>
      <c r="J19" s="968">
        <v>63</v>
      </c>
      <c r="K19" s="968">
        <v>63</v>
      </c>
      <c r="L19" s="968">
        <v>64</v>
      </c>
      <c r="M19" s="968">
        <v>63</v>
      </c>
      <c r="N19" s="968">
        <v>63</v>
      </c>
      <c r="O19" s="968">
        <v>61</v>
      </c>
    </row>
    <row r="20" spans="1:30">
      <c r="A20" s="1336"/>
      <c r="B20" s="1367" t="s">
        <v>186</v>
      </c>
      <c r="C20" s="1367"/>
      <c r="D20" s="968">
        <v>66</v>
      </c>
      <c r="E20" s="968">
        <v>58</v>
      </c>
      <c r="F20" s="968">
        <v>60</v>
      </c>
      <c r="G20" s="968">
        <v>59</v>
      </c>
      <c r="H20" s="968">
        <v>61</v>
      </c>
      <c r="I20" s="968">
        <v>60</v>
      </c>
      <c r="J20" s="968">
        <v>61</v>
      </c>
      <c r="K20" s="968">
        <v>60</v>
      </c>
      <c r="L20" s="968">
        <v>63</v>
      </c>
      <c r="M20" s="968">
        <v>61</v>
      </c>
      <c r="N20" s="968">
        <v>61</v>
      </c>
      <c r="O20" s="968">
        <v>59</v>
      </c>
    </row>
    <row r="21" spans="1:30">
      <c r="A21" s="879"/>
      <c r="B21" s="385"/>
      <c r="C21" s="386"/>
      <c r="D21" s="1366" t="s">
        <v>461</v>
      </c>
      <c r="E21" s="1366"/>
      <c r="F21" s="1366"/>
      <c r="G21" s="1366"/>
      <c r="H21" s="1366"/>
      <c r="I21" s="1366"/>
      <c r="J21" s="1366"/>
      <c r="K21" s="1366"/>
      <c r="L21" s="1366"/>
      <c r="M21" s="1366"/>
      <c r="N21" s="1366"/>
      <c r="O21" s="1366"/>
    </row>
    <row r="22" spans="1:30">
      <c r="A22" s="385"/>
      <c r="B22" s="369"/>
      <c r="C22" s="1285"/>
      <c r="D22" s="1278">
        <v>2004</v>
      </c>
      <c r="E22" s="1278">
        <v>2005</v>
      </c>
      <c r="F22" s="1278">
        <v>2006</v>
      </c>
      <c r="G22" s="1278">
        <v>2007</v>
      </c>
      <c r="H22" s="1278">
        <v>2008</v>
      </c>
      <c r="I22" s="1278">
        <v>2009</v>
      </c>
      <c r="J22" s="1278">
        <v>2010</v>
      </c>
      <c r="K22" s="1278">
        <v>2011</v>
      </c>
      <c r="L22" s="1278">
        <v>2012</v>
      </c>
      <c r="M22" s="1278">
        <v>2013</v>
      </c>
      <c r="N22" s="1278">
        <v>2014</v>
      </c>
      <c r="O22" s="1278">
        <v>2015</v>
      </c>
    </row>
    <row r="23" spans="1:30" ht="14.45">
      <c r="A23" s="1336" t="s">
        <v>279</v>
      </c>
      <c r="B23" s="369" t="s">
        <v>187</v>
      </c>
      <c r="C23" s="1285" t="s">
        <v>392</v>
      </c>
      <c r="D23" s="1002">
        <v>3</v>
      </c>
      <c r="E23" s="1002">
        <v>3.9000000000000057</v>
      </c>
      <c r="F23" s="1002">
        <v>4.2999999999999972</v>
      </c>
      <c r="G23" s="1002">
        <v>4.1000000000000014</v>
      </c>
      <c r="H23" s="1002">
        <v>2.7000000000000028</v>
      </c>
      <c r="I23" s="1002">
        <v>2.9000000000000057</v>
      </c>
      <c r="J23" s="1002">
        <v>2.5999999999999943</v>
      </c>
      <c r="K23" s="1002">
        <v>3.0999999999999943</v>
      </c>
      <c r="L23" s="1002">
        <v>2.7999999999999972</v>
      </c>
      <c r="M23" s="1002">
        <v>3.5</v>
      </c>
      <c r="N23" s="1002">
        <v>3.2000000000000028</v>
      </c>
      <c r="O23" s="1002">
        <v>3.5</v>
      </c>
      <c r="P23" s="387"/>
      <c r="Q23" s="387"/>
      <c r="R23" s="387"/>
      <c r="S23" s="387"/>
      <c r="T23" s="387"/>
      <c r="U23" s="387"/>
      <c r="V23" s="387"/>
      <c r="W23" s="387"/>
      <c r="X23" s="387"/>
      <c r="Y23" s="387"/>
      <c r="Z23" s="387"/>
      <c r="AA23" s="387"/>
      <c r="AB23" s="387"/>
      <c r="AC23" s="387"/>
      <c r="AD23" s="387"/>
    </row>
    <row r="24" spans="1:30" ht="14.45">
      <c r="A24" s="1336"/>
      <c r="B24" s="369" t="s">
        <v>187</v>
      </c>
      <c r="C24" s="1285" t="s">
        <v>393</v>
      </c>
      <c r="D24" s="1003">
        <v>2.4000000000000057</v>
      </c>
      <c r="E24" s="1003">
        <v>3.7000000000000028</v>
      </c>
      <c r="F24" s="1003">
        <v>3.2999999999999972</v>
      </c>
      <c r="G24" s="1003">
        <v>3.2999999999999972</v>
      </c>
      <c r="H24" s="1003">
        <v>3</v>
      </c>
      <c r="I24" s="1003">
        <v>2.7000000000000028</v>
      </c>
      <c r="J24" s="1003">
        <v>3.2999999999999972</v>
      </c>
      <c r="K24" s="1003">
        <v>3.2000000000000028</v>
      </c>
      <c r="L24" s="1003">
        <v>3.4000000000000057</v>
      </c>
      <c r="M24" s="1003">
        <v>2.5</v>
      </c>
      <c r="N24" s="1003">
        <v>3.2000000000000028</v>
      </c>
      <c r="O24" s="1003">
        <v>3.2000000000000028</v>
      </c>
      <c r="P24" s="387"/>
      <c r="Q24" s="387"/>
      <c r="R24" s="387"/>
      <c r="S24" s="387"/>
      <c r="T24" s="387"/>
      <c r="U24" s="387"/>
      <c r="V24" s="387"/>
      <c r="W24" s="387"/>
      <c r="X24" s="387"/>
      <c r="Y24" s="387"/>
      <c r="Z24" s="387"/>
      <c r="AA24" s="387"/>
      <c r="AB24" s="387"/>
      <c r="AC24" s="387"/>
      <c r="AD24" s="387"/>
    </row>
    <row r="25" spans="1:30" ht="15" customHeight="1">
      <c r="A25" s="1336"/>
      <c r="B25" s="369" t="s">
        <v>188</v>
      </c>
      <c r="C25" s="1285" t="s">
        <v>392</v>
      </c>
      <c r="D25" s="1002">
        <v>2.7000000000000028</v>
      </c>
      <c r="E25" s="1002">
        <v>3.5999999999999943</v>
      </c>
      <c r="F25" s="1002">
        <v>3.7000000000000028</v>
      </c>
      <c r="G25" s="1002">
        <v>3.7999999999999972</v>
      </c>
      <c r="H25" s="1002">
        <v>2.9000000000000057</v>
      </c>
      <c r="I25" s="1002">
        <v>3.7999999999999972</v>
      </c>
      <c r="J25" s="1002">
        <v>3.2999999999999972</v>
      </c>
      <c r="K25" s="1002">
        <v>3.0999999999999943</v>
      </c>
      <c r="L25" s="1002">
        <v>3.7000000000000028</v>
      </c>
      <c r="M25" s="1002">
        <v>3.4000000000000057</v>
      </c>
      <c r="N25" s="1002">
        <v>4.0999999999999943</v>
      </c>
      <c r="O25" s="1002">
        <v>3.7999999999999972</v>
      </c>
      <c r="P25" s="387"/>
      <c r="Q25" s="387"/>
      <c r="R25" s="387"/>
      <c r="S25" s="387"/>
      <c r="T25" s="387"/>
      <c r="U25" s="387"/>
      <c r="V25" s="387"/>
      <c r="W25" s="387"/>
      <c r="X25" s="387"/>
      <c r="Y25" s="387"/>
      <c r="Z25" s="387"/>
      <c r="AA25" s="387"/>
      <c r="AB25" s="387"/>
      <c r="AC25" s="387"/>
      <c r="AD25" s="387"/>
    </row>
    <row r="26" spans="1:30" ht="15" customHeight="1">
      <c r="A26" s="1336"/>
      <c r="B26" s="369" t="s">
        <v>188</v>
      </c>
      <c r="C26" s="1285" t="s">
        <v>393</v>
      </c>
      <c r="D26" s="1003">
        <v>2.9000000000000057</v>
      </c>
      <c r="E26" s="1003">
        <v>4.0999999999999943</v>
      </c>
      <c r="F26" s="1003">
        <v>4.5999999999999943</v>
      </c>
      <c r="G26" s="1003">
        <v>4</v>
      </c>
      <c r="H26" s="1003">
        <v>3.2000000000000028</v>
      </c>
      <c r="I26" s="1003">
        <v>2.7999999999999972</v>
      </c>
      <c r="J26" s="1003">
        <v>3.2000000000000028</v>
      </c>
      <c r="K26" s="1003">
        <v>4.0999999999999943</v>
      </c>
      <c r="L26" s="1003">
        <v>3.0999999999999943</v>
      </c>
      <c r="M26" s="1003">
        <v>3.4000000000000057</v>
      </c>
      <c r="N26" s="1003">
        <v>3.2000000000000028</v>
      </c>
      <c r="O26" s="1003">
        <v>3.5999999999999943</v>
      </c>
      <c r="P26" s="387"/>
      <c r="Q26" s="387"/>
      <c r="R26" s="387"/>
      <c r="S26" s="387"/>
      <c r="T26" s="387"/>
      <c r="U26" s="387"/>
      <c r="V26" s="387"/>
      <c r="W26" s="387"/>
      <c r="X26" s="387"/>
      <c r="Y26" s="387"/>
      <c r="Z26" s="387"/>
      <c r="AA26" s="387"/>
      <c r="AB26" s="387"/>
      <c r="AC26" s="387"/>
      <c r="AD26" s="387"/>
    </row>
    <row r="27" spans="1:30" ht="15" customHeight="1">
      <c r="A27" s="1336"/>
      <c r="B27" s="369" t="s">
        <v>186</v>
      </c>
      <c r="C27" s="1285" t="s">
        <v>392</v>
      </c>
      <c r="D27" s="1002">
        <v>2</v>
      </c>
      <c r="E27" s="1002">
        <v>3</v>
      </c>
      <c r="F27" s="1002">
        <v>3.2999999999999972</v>
      </c>
      <c r="G27" s="1002">
        <v>2.2999999999999972</v>
      </c>
      <c r="H27" s="1002">
        <v>2.4000000000000057</v>
      </c>
      <c r="I27" s="1002">
        <v>2.4000000000000057</v>
      </c>
      <c r="J27" s="1002">
        <v>2.5</v>
      </c>
      <c r="K27" s="1002">
        <v>2.5999999999999943</v>
      </c>
      <c r="L27" s="1002">
        <v>2.2000000000000028</v>
      </c>
      <c r="M27" s="1002">
        <v>1.9000000000000057</v>
      </c>
      <c r="N27" s="1002">
        <v>2.0999999999999943</v>
      </c>
      <c r="O27" s="1002">
        <v>2.5</v>
      </c>
      <c r="P27" s="387"/>
      <c r="Q27" s="387"/>
      <c r="R27" s="387"/>
      <c r="S27" s="387"/>
      <c r="T27" s="387"/>
      <c r="U27" s="387"/>
      <c r="V27" s="387"/>
      <c r="W27" s="387"/>
      <c r="X27" s="387"/>
      <c r="Y27" s="387"/>
      <c r="Z27" s="387"/>
      <c r="AA27" s="387"/>
      <c r="AB27" s="387"/>
      <c r="AC27" s="387"/>
      <c r="AD27" s="387"/>
    </row>
    <row r="28" spans="1:30" ht="15" customHeight="1">
      <c r="A28" s="1336"/>
      <c r="B28" s="369" t="s">
        <v>186</v>
      </c>
      <c r="C28" s="1285" t="s">
        <v>393</v>
      </c>
      <c r="D28" s="1003">
        <v>2</v>
      </c>
      <c r="E28" s="1003">
        <v>2.4000000000000057</v>
      </c>
      <c r="F28" s="1003">
        <v>2.2999999999999972</v>
      </c>
      <c r="G28" s="1003">
        <v>3.0999999999999943</v>
      </c>
      <c r="H28" s="1003">
        <v>1.7999999999999972</v>
      </c>
      <c r="I28" s="1003">
        <v>1.7999999999999972</v>
      </c>
      <c r="J28" s="1003">
        <v>1.9000000000000057</v>
      </c>
      <c r="K28" s="1003">
        <v>2.2000000000000028</v>
      </c>
      <c r="L28" s="1003">
        <v>2.4000000000000057</v>
      </c>
      <c r="M28" s="1003">
        <v>2.5999999999999943</v>
      </c>
      <c r="N28" s="1003">
        <v>2.7000000000000028</v>
      </c>
      <c r="O28" s="1003">
        <v>2.5</v>
      </c>
      <c r="P28" s="387"/>
      <c r="Q28" s="387"/>
      <c r="R28" s="387"/>
      <c r="S28" s="387"/>
      <c r="T28" s="387"/>
      <c r="U28" s="387"/>
      <c r="V28" s="387"/>
      <c r="W28" s="387"/>
      <c r="X28" s="387"/>
      <c r="Y28" s="387"/>
      <c r="Z28" s="387"/>
      <c r="AA28" s="387"/>
      <c r="AB28" s="387"/>
      <c r="AC28" s="387"/>
      <c r="AD28" s="387"/>
    </row>
    <row r="29" spans="1:30" ht="14.45">
      <c r="A29" s="1336" t="s">
        <v>389</v>
      </c>
      <c r="B29" s="369" t="s">
        <v>187</v>
      </c>
      <c r="C29" s="1285" t="s">
        <v>392</v>
      </c>
      <c r="D29" s="1002">
        <v>2.2999999999999972</v>
      </c>
      <c r="E29" s="1002">
        <v>2.7999999999999972</v>
      </c>
      <c r="F29" s="1002">
        <v>3.5</v>
      </c>
      <c r="G29" s="1002">
        <v>3.7999999999999972</v>
      </c>
      <c r="H29" s="1002">
        <v>2.2999999999999972</v>
      </c>
      <c r="I29" s="1002">
        <v>2.5</v>
      </c>
      <c r="J29" s="1002">
        <v>2.3999999999999986</v>
      </c>
      <c r="K29" s="1002">
        <v>2.8999999999999986</v>
      </c>
      <c r="L29" s="1002">
        <v>3</v>
      </c>
      <c r="M29" s="1002">
        <v>2.8999999999999986</v>
      </c>
      <c r="N29" s="1002">
        <v>3.3999999999999986</v>
      </c>
      <c r="O29" s="1002">
        <v>3.2000000000000028</v>
      </c>
      <c r="P29" s="387"/>
      <c r="Q29" s="387"/>
      <c r="R29" s="387"/>
      <c r="S29" s="387"/>
      <c r="T29" s="387"/>
      <c r="U29" s="387"/>
      <c r="V29" s="387"/>
      <c r="W29" s="387"/>
      <c r="X29" s="387"/>
      <c r="Y29" s="387"/>
      <c r="Z29" s="387"/>
      <c r="AA29" s="387"/>
      <c r="AB29" s="387"/>
      <c r="AC29" s="387"/>
      <c r="AD29" s="387"/>
    </row>
    <row r="30" spans="1:30" ht="14.45">
      <c r="A30" s="1336"/>
      <c r="B30" s="369" t="s">
        <v>187</v>
      </c>
      <c r="C30" s="1285" t="s">
        <v>393</v>
      </c>
      <c r="D30" s="1003">
        <v>2.2000000000000028</v>
      </c>
      <c r="E30" s="1003">
        <v>3.7999999999999972</v>
      </c>
      <c r="F30" s="1003">
        <v>3.0999999999999943</v>
      </c>
      <c r="G30" s="1003">
        <v>3.2000000000000028</v>
      </c>
      <c r="H30" s="1003">
        <v>2.7000000000000028</v>
      </c>
      <c r="I30" s="1003">
        <v>2.9000000000000057</v>
      </c>
      <c r="J30" s="1003">
        <v>3</v>
      </c>
      <c r="K30" s="1003">
        <v>2.5999999999999943</v>
      </c>
      <c r="L30" s="1003">
        <v>2.5</v>
      </c>
      <c r="M30" s="1003">
        <v>2.9000000000000057</v>
      </c>
      <c r="N30" s="1003">
        <v>2.5999999999999943</v>
      </c>
      <c r="O30" s="1003">
        <v>2.5</v>
      </c>
      <c r="P30" s="387"/>
      <c r="Q30" s="387"/>
      <c r="R30" s="387"/>
      <c r="S30" s="387"/>
      <c r="T30" s="387"/>
      <c r="U30" s="387"/>
      <c r="V30" s="387"/>
      <c r="W30" s="387"/>
      <c r="X30" s="387"/>
      <c r="Y30" s="387"/>
      <c r="Z30" s="387"/>
      <c r="AA30" s="387"/>
      <c r="AB30" s="387"/>
      <c r="AC30" s="387"/>
      <c r="AD30" s="387"/>
    </row>
    <row r="31" spans="1:30" ht="15" customHeight="1">
      <c r="A31" s="1336"/>
      <c r="B31" s="369" t="s">
        <v>188</v>
      </c>
      <c r="C31" s="1285" t="s">
        <v>392</v>
      </c>
      <c r="D31" s="1002">
        <v>2.7999999999999972</v>
      </c>
      <c r="E31" s="1002">
        <v>4.1000000000000014</v>
      </c>
      <c r="F31" s="1002">
        <v>3.7000000000000028</v>
      </c>
      <c r="G31" s="1002">
        <v>3.3999999999999986</v>
      </c>
      <c r="H31" s="1002">
        <v>2.6000000000000014</v>
      </c>
      <c r="I31" s="1002">
        <v>3.1000000000000014</v>
      </c>
      <c r="J31" s="1002">
        <v>3</v>
      </c>
      <c r="K31" s="1002">
        <v>3.2000000000000028</v>
      </c>
      <c r="L31" s="1002">
        <v>2.8999999999999986</v>
      </c>
      <c r="M31" s="1002">
        <v>2.9000000000000057</v>
      </c>
      <c r="N31" s="1002">
        <v>3.4000000000000057</v>
      </c>
      <c r="O31" s="1002">
        <v>2.7000000000000028</v>
      </c>
      <c r="P31" s="387"/>
      <c r="Q31" s="387"/>
      <c r="R31" s="387"/>
      <c r="S31" s="387"/>
      <c r="T31" s="387"/>
      <c r="U31" s="387"/>
      <c r="V31" s="387"/>
      <c r="W31" s="387"/>
      <c r="X31" s="387"/>
      <c r="Y31" s="387"/>
      <c r="Z31" s="387"/>
      <c r="AA31" s="387"/>
      <c r="AB31" s="387"/>
      <c r="AC31" s="387"/>
      <c r="AD31" s="387"/>
    </row>
    <row r="32" spans="1:30" ht="15" customHeight="1">
      <c r="A32" s="1336"/>
      <c r="B32" s="369" t="s">
        <v>188</v>
      </c>
      <c r="C32" s="1285" t="s">
        <v>393</v>
      </c>
      <c r="D32" s="1003">
        <v>2.0999999999999943</v>
      </c>
      <c r="E32" s="1003">
        <v>3.4000000000000057</v>
      </c>
      <c r="F32" s="1003">
        <v>3.5999999999999943</v>
      </c>
      <c r="G32" s="1003">
        <v>4.4000000000000057</v>
      </c>
      <c r="H32" s="1003">
        <v>3</v>
      </c>
      <c r="I32" s="1003">
        <v>3</v>
      </c>
      <c r="J32" s="1003">
        <v>3.0999999999999943</v>
      </c>
      <c r="K32" s="1003">
        <v>3.0999999999999943</v>
      </c>
      <c r="L32" s="1003">
        <v>3.5</v>
      </c>
      <c r="M32" s="1003">
        <v>3.4000000000000057</v>
      </c>
      <c r="N32" s="1003">
        <v>2.9000000000000057</v>
      </c>
      <c r="O32" s="1003">
        <v>3.4000000000000057</v>
      </c>
      <c r="P32" s="387"/>
      <c r="Q32" s="387"/>
      <c r="R32" s="387"/>
      <c r="S32" s="387"/>
      <c r="T32" s="387"/>
      <c r="U32" s="387"/>
      <c r="V32" s="387"/>
      <c r="W32" s="387"/>
      <c r="X32" s="387"/>
      <c r="Y32" s="387"/>
      <c r="Z32" s="387"/>
      <c r="AA32" s="387"/>
      <c r="AB32" s="387"/>
      <c r="AC32" s="387"/>
      <c r="AD32" s="387"/>
    </row>
    <row r="33" spans="1:30" ht="15" customHeight="1">
      <c r="A33" s="1336"/>
      <c r="B33" s="369" t="s">
        <v>186</v>
      </c>
      <c r="C33" s="1285" t="s">
        <v>392</v>
      </c>
      <c r="D33" s="1002">
        <v>1.2999999999999972</v>
      </c>
      <c r="E33" s="1002">
        <v>2.8999999999999986</v>
      </c>
      <c r="F33" s="1002">
        <v>2</v>
      </c>
      <c r="G33" s="1002">
        <v>2.3999999999999986</v>
      </c>
      <c r="H33" s="1002">
        <v>2.2000000000000028</v>
      </c>
      <c r="I33" s="1002">
        <v>2.3999999999999986</v>
      </c>
      <c r="J33" s="1002">
        <v>1.7999999999999972</v>
      </c>
      <c r="K33" s="1002">
        <v>2.1000000000000014</v>
      </c>
      <c r="L33" s="1002">
        <v>2</v>
      </c>
      <c r="M33" s="1002">
        <v>2.5</v>
      </c>
      <c r="N33" s="1002">
        <v>2.3999999999999986</v>
      </c>
      <c r="O33" s="1002">
        <v>2.0999999999999943</v>
      </c>
      <c r="P33" s="387"/>
      <c r="Q33" s="387"/>
      <c r="R33" s="387"/>
      <c r="S33" s="387"/>
      <c r="T33" s="387"/>
      <c r="U33" s="387"/>
      <c r="V33" s="387"/>
      <c r="W33" s="387"/>
      <c r="X33" s="387"/>
      <c r="Y33" s="387"/>
      <c r="Z33" s="387"/>
      <c r="AA33" s="387"/>
      <c r="AB33" s="387"/>
      <c r="AC33" s="387"/>
      <c r="AD33" s="387"/>
    </row>
    <row r="34" spans="1:30" ht="15" customHeight="1">
      <c r="A34" s="1336"/>
      <c r="B34" s="369" t="s">
        <v>186</v>
      </c>
      <c r="C34" s="1285" t="s">
        <v>393</v>
      </c>
      <c r="D34" s="1003">
        <v>2</v>
      </c>
      <c r="E34" s="1003">
        <v>2.0999999999999943</v>
      </c>
      <c r="F34" s="1003">
        <v>2.7999999999999972</v>
      </c>
      <c r="G34" s="1003">
        <v>2.7000000000000028</v>
      </c>
      <c r="H34" s="1003">
        <v>1.5999999999999943</v>
      </c>
      <c r="I34" s="1003">
        <v>1.5999999999999943</v>
      </c>
      <c r="J34" s="1003">
        <v>2.2000000000000028</v>
      </c>
      <c r="K34" s="1003">
        <v>2</v>
      </c>
      <c r="L34" s="1003">
        <v>2.0999999999999943</v>
      </c>
      <c r="M34" s="1003">
        <v>1.7999999999999972</v>
      </c>
      <c r="N34" s="1003">
        <v>1.9000000000000057</v>
      </c>
      <c r="O34" s="1003">
        <v>2.0999999999999943</v>
      </c>
      <c r="P34" s="387"/>
      <c r="Q34" s="387"/>
      <c r="R34" s="387"/>
      <c r="S34" s="387"/>
      <c r="T34" s="387"/>
      <c r="U34" s="387"/>
      <c r="V34" s="387"/>
      <c r="W34" s="387"/>
      <c r="X34" s="387"/>
      <c r="Y34" s="387"/>
      <c r="Z34" s="387"/>
      <c r="AA34" s="387"/>
      <c r="AB34" s="387"/>
      <c r="AC34" s="387"/>
      <c r="AD34" s="387"/>
    </row>
    <row r="35" spans="1:30" ht="14.45">
      <c r="A35" s="1336" t="s">
        <v>390</v>
      </c>
      <c r="B35" s="369" t="s">
        <v>187</v>
      </c>
      <c r="C35" s="1285" t="s">
        <v>392</v>
      </c>
      <c r="D35" s="1002">
        <v>1.5</v>
      </c>
      <c r="E35" s="1002">
        <v>2.8999999999999986</v>
      </c>
      <c r="F35" s="1002">
        <v>3</v>
      </c>
      <c r="G35" s="1002">
        <v>2.7999999999999972</v>
      </c>
      <c r="H35" s="1002">
        <v>2.1000000000000014</v>
      </c>
      <c r="I35" s="1002">
        <v>2.5</v>
      </c>
      <c r="J35" s="1002">
        <v>1.7000000000000028</v>
      </c>
      <c r="K35" s="1002">
        <v>1.7000000000000028</v>
      </c>
      <c r="L35" s="1002">
        <v>1.7000000000000028</v>
      </c>
      <c r="M35" s="1002">
        <v>2.3999999999999986</v>
      </c>
      <c r="N35" s="1002">
        <v>2</v>
      </c>
      <c r="O35" s="1002">
        <v>2.7000000000000028</v>
      </c>
      <c r="P35" s="387"/>
      <c r="Q35" s="387"/>
      <c r="R35" s="387"/>
      <c r="S35" s="387"/>
      <c r="T35" s="387"/>
      <c r="U35" s="387"/>
      <c r="V35" s="387"/>
      <c r="W35" s="387"/>
      <c r="X35" s="387"/>
      <c r="Y35" s="387"/>
      <c r="Z35" s="387"/>
      <c r="AA35" s="387"/>
      <c r="AB35" s="387"/>
      <c r="AC35" s="387"/>
      <c r="AD35" s="387"/>
    </row>
    <row r="36" spans="1:30" ht="15" customHeight="1">
      <c r="A36" s="1336"/>
      <c r="B36" s="369" t="s">
        <v>187</v>
      </c>
      <c r="C36" s="1285" t="s">
        <v>393</v>
      </c>
      <c r="D36" s="1003">
        <v>2.4000000000000057</v>
      </c>
      <c r="E36" s="1003">
        <v>2.5999999999999943</v>
      </c>
      <c r="F36" s="1003">
        <v>2.5</v>
      </c>
      <c r="G36" s="1003">
        <v>2.9000000000000057</v>
      </c>
      <c r="H36" s="1003">
        <v>1.9000000000000057</v>
      </c>
      <c r="I36" s="1003">
        <v>1.5999999999999943</v>
      </c>
      <c r="J36" s="1003">
        <v>2.5999999999999943</v>
      </c>
      <c r="K36" s="1003">
        <v>2.7000000000000028</v>
      </c>
      <c r="L36" s="1003">
        <v>2.7000000000000028</v>
      </c>
      <c r="M36" s="1003">
        <v>1.8999999999999986</v>
      </c>
      <c r="N36" s="1003">
        <v>2.4000000000000057</v>
      </c>
      <c r="O36" s="1003">
        <v>1.7999999999999972</v>
      </c>
      <c r="P36" s="387"/>
      <c r="Q36" s="387"/>
      <c r="R36" s="387"/>
      <c r="S36" s="387"/>
      <c r="T36" s="387"/>
      <c r="U36" s="387"/>
      <c r="V36" s="387"/>
      <c r="W36" s="387"/>
      <c r="X36" s="387"/>
      <c r="Y36" s="387"/>
      <c r="Z36" s="387"/>
      <c r="AA36" s="387"/>
      <c r="AB36" s="387"/>
      <c r="AC36" s="387"/>
      <c r="AD36" s="387"/>
    </row>
    <row r="37" spans="1:30" ht="14.45">
      <c r="A37" s="1336"/>
      <c r="B37" s="369" t="s">
        <v>188</v>
      </c>
      <c r="C37" s="1285" t="s">
        <v>392</v>
      </c>
      <c r="D37" s="1002">
        <v>2.2000000000000028</v>
      </c>
      <c r="E37" s="1002">
        <v>3.2999999999999972</v>
      </c>
      <c r="F37" s="1002">
        <v>2.8999999999999986</v>
      </c>
      <c r="G37" s="1002">
        <v>2.7999999999999972</v>
      </c>
      <c r="H37" s="1002">
        <v>2.6000000000000014</v>
      </c>
      <c r="I37" s="1002">
        <v>2</v>
      </c>
      <c r="J37" s="1002">
        <v>2.7000000000000028</v>
      </c>
      <c r="K37" s="1002">
        <v>2</v>
      </c>
      <c r="L37" s="1002">
        <v>2.2000000000000028</v>
      </c>
      <c r="M37" s="1002">
        <v>1.8999999999999986</v>
      </c>
      <c r="N37" s="1002">
        <v>2</v>
      </c>
      <c r="O37" s="1002">
        <v>2.1000000000000014</v>
      </c>
      <c r="P37" s="387"/>
      <c r="Q37" s="387"/>
      <c r="R37" s="387"/>
      <c r="S37" s="387"/>
      <c r="T37" s="387"/>
      <c r="U37" s="387"/>
      <c r="V37" s="387"/>
      <c r="W37" s="387"/>
      <c r="X37" s="387"/>
      <c r="Y37" s="387"/>
      <c r="Z37" s="387"/>
      <c r="AA37" s="387"/>
      <c r="AB37" s="387"/>
      <c r="AC37" s="387"/>
      <c r="AD37" s="387"/>
    </row>
    <row r="38" spans="1:30" ht="15" customHeight="1">
      <c r="A38" s="1336"/>
      <c r="B38" s="369" t="s">
        <v>188</v>
      </c>
      <c r="C38" s="1285" t="s">
        <v>393</v>
      </c>
      <c r="D38" s="1003">
        <v>2.0999999999999943</v>
      </c>
      <c r="E38" s="1003">
        <v>2.8999999999999986</v>
      </c>
      <c r="F38" s="1003">
        <v>3.2000000000000028</v>
      </c>
      <c r="G38" s="1003">
        <v>3.5</v>
      </c>
      <c r="H38" s="1003">
        <v>1.8999999999999986</v>
      </c>
      <c r="I38" s="1003">
        <v>2.7000000000000028</v>
      </c>
      <c r="J38" s="1003">
        <v>2</v>
      </c>
      <c r="K38" s="1003">
        <v>2.7999999999999972</v>
      </c>
      <c r="L38" s="1003">
        <v>2.4000000000000057</v>
      </c>
      <c r="M38" s="1003">
        <v>2.9000000000000057</v>
      </c>
      <c r="N38" s="1003">
        <v>2.7999999999999972</v>
      </c>
      <c r="O38" s="1003">
        <v>2.7999999999999972</v>
      </c>
      <c r="P38" s="387"/>
      <c r="Q38" s="387"/>
      <c r="R38" s="387"/>
      <c r="S38" s="387"/>
      <c r="T38" s="387"/>
      <c r="U38" s="387"/>
      <c r="V38" s="387"/>
      <c r="W38" s="387"/>
      <c r="X38" s="387"/>
      <c r="Y38" s="387"/>
      <c r="Z38" s="387"/>
      <c r="AA38" s="387"/>
      <c r="AB38" s="387"/>
      <c r="AC38" s="387"/>
      <c r="AD38" s="387"/>
    </row>
    <row r="39" spans="1:30" ht="14.45">
      <c r="A39" s="1336"/>
      <c r="B39" s="369" t="s">
        <v>186</v>
      </c>
      <c r="C39" s="1285" t="s">
        <v>392</v>
      </c>
      <c r="D39" s="1002">
        <v>1.2000000000000028</v>
      </c>
      <c r="E39" s="1002">
        <v>2.2999999999999972</v>
      </c>
      <c r="F39" s="1002">
        <v>2.1000000000000014</v>
      </c>
      <c r="G39" s="1002">
        <v>1.8999999999999986</v>
      </c>
      <c r="H39" s="1002">
        <v>1.2999999999999972</v>
      </c>
      <c r="I39" s="1002">
        <v>1.1000000000000014</v>
      </c>
      <c r="J39" s="1002">
        <v>1.6000000000000014</v>
      </c>
      <c r="K39" s="1002">
        <v>1.2000000000000028</v>
      </c>
      <c r="L39" s="1002">
        <v>1.7999999999999972</v>
      </c>
      <c r="M39" s="1002">
        <v>1.5</v>
      </c>
      <c r="N39" s="1002">
        <v>1.7999999999999972</v>
      </c>
      <c r="O39" s="1002">
        <v>1.2000000000000028</v>
      </c>
      <c r="P39" s="387"/>
      <c r="Q39" s="387"/>
      <c r="R39" s="387"/>
      <c r="S39" s="387"/>
      <c r="T39" s="387"/>
      <c r="U39" s="387"/>
      <c r="V39" s="387"/>
      <c r="W39" s="387"/>
      <c r="X39" s="387"/>
      <c r="Y39" s="387"/>
      <c r="Z39" s="387"/>
      <c r="AA39" s="387"/>
      <c r="AB39" s="387"/>
      <c r="AC39" s="387"/>
      <c r="AD39" s="387"/>
    </row>
    <row r="40" spans="1:30" ht="14.45">
      <c r="A40" s="1336"/>
      <c r="B40" s="369" t="s">
        <v>186</v>
      </c>
      <c r="C40" s="1285" t="s">
        <v>393</v>
      </c>
      <c r="D40" s="1003">
        <v>1.5999999999999943</v>
      </c>
      <c r="E40" s="1003">
        <v>1.9000000000000057</v>
      </c>
      <c r="F40" s="1003">
        <v>2</v>
      </c>
      <c r="G40" s="1003">
        <v>2.2999999999999972</v>
      </c>
      <c r="H40" s="1003">
        <v>1.7999999999999972</v>
      </c>
      <c r="I40" s="1003">
        <v>2</v>
      </c>
      <c r="J40" s="1003">
        <v>1.5999999999999943</v>
      </c>
      <c r="K40" s="1003">
        <v>2.0999999999999943</v>
      </c>
      <c r="L40" s="1003">
        <v>1.4000000000000057</v>
      </c>
      <c r="M40" s="1003">
        <v>1.7000000000000028</v>
      </c>
      <c r="N40" s="1003">
        <v>1.4000000000000057</v>
      </c>
      <c r="O40" s="1003">
        <v>2.1000000000000014</v>
      </c>
      <c r="P40" s="387"/>
      <c r="Q40" s="387"/>
      <c r="R40" s="387"/>
      <c r="S40" s="387"/>
      <c r="T40" s="387"/>
      <c r="U40" s="387"/>
      <c r="V40" s="387"/>
      <c r="W40" s="387"/>
      <c r="X40" s="387"/>
      <c r="Y40" s="387"/>
      <c r="Z40" s="387"/>
      <c r="AA40" s="387"/>
      <c r="AB40" s="387"/>
      <c r="AC40" s="387"/>
      <c r="AD40" s="387"/>
    </row>
    <row r="41" spans="1:30" ht="14.45">
      <c r="A41" s="1336" t="s">
        <v>283</v>
      </c>
      <c r="B41" s="369" t="s">
        <v>187</v>
      </c>
      <c r="C41" s="1285" t="s">
        <v>392</v>
      </c>
      <c r="D41" s="1002">
        <v>2.3999999999999986</v>
      </c>
      <c r="E41" s="1002">
        <v>3.5</v>
      </c>
      <c r="F41" s="1002">
        <v>4.1000000000000014</v>
      </c>
      <c r="G41" s="1002">
        <v>3.8999999999999986</v>
      </c>
      <c r="H41" s="1002">
        <v>2.7999999999999972</v>
      </c>
      <c r="I41" s="1002">
        <v>3</v>
      </c>
      <c r="J41" s="1002">
        <v>2.8999999999999986</v>
      </c>
      <c r="K41" s="1002">
        <v>2.7000000000000028</v>
      </c>
      <c r="L41" s="1002">
        <v>2</v>
      </c>
      <c r="M41" s="1002">
        <v>2.2000000000000028</v>
      </c>
      <c r="N41" s="1002">
        <v>2.5</v>
      </c>
      <c r="O41" s="1002">
        <v>2.8999999999999986</v>
      </c>
      <c r="P41" s="387"/>
      <c r="Q41" s="387"/>
      <c r="R41" s="387"/>
      <c r="S41" s="387"/>
      <c r="T41" s="387"/>
      <c r="U41" s="387"/>
      <c r="V41" s="387"/>
      <c r="W41" s="387"/>
      <c r="X41" s="387"/>
      <c r="Y41" s="387"/>
      <c r="Z41" s="387"/>
      <c r="AA41" s="387"/>
      <c r="AB41" s="387"/>
      <c r="AC41" s="387"/>
      <c r="AD41" s="387"/>
    </row>
    <row r="42" spans="1:30" ht="14.45">
      <c r="A42" s="1336"/>
      <c r="B42" s="369" t="s">
        <v>187</v>
      </c>
      <c r="C42" s="1285" t="s">
        <v>393</v>
      </c>
      <c r="D42" s="1003">
        <v>2.8999999999999986</v>
      </c>
      <c r="E42" s="1003">
        <v>4.1000000000000014</v>
      </c>
      <c r="F42" s="1003">
        <v>3.2999999999999972</v>
      </c>
      <c r="G42" s="1003">
        <v>3.5</v>
      </c>
      <c r="H42" s="1003">
        <v>2.2999999999999972</v>
      </c>
      <c r="I42" s="1003">
        <v>2.2999999999999972</v>
      </c>
      <c r="J42" s="1003">
        <v>2.2999999999999972</v>
      </c>
      <c r="K42" s="1003">
        <v>2.3999999999999986</v>
      </c>
      <c r="L42" s="1003">
        <v>2.8999999999999986</v>
      </c>
      <c r="M42" s="1003">
        <v>2.8999999999999986</v>
      </c>
      <c r="N42" s="1003">
        <v>2.3999999999999986</v>
      </c>
      <c r="O42" s="1003">
        <v>2.1000000000000014</v>
      </c>
      <c r="P42" s="387"/>
      <c r="Q42" s="387"/>
      <c r="R42" s="387"/>
      <c r="S42" s="387"/>
      <c r="T42" s="387"/>
      <c r="U42" s="387"/>
      <c r="V42" s="387"/>
      <c r="W42" s="387"/>
      <c r="X42" s="387"/>
      <c r="Y42" s="387"/>
      <c r="Z42" s="387"/>
      <c r="AA42" s="387"/>
      <c r="AB42" s="387"/>
      <c r="AC42" s="387"/>
      <c r="AD42" s="387"/>
    </row>
    <row r="43" spans="1:30" ht="14.45">
      <c r="A43" s="1336"/>
      <c r="B43" s="369" t="s">
        <v>188</v>
      </c>
      <c r="C43" s="1285" t="s">
        <v>392</v>
      </c>
      <c r="D43" s="1002">
        <v>2.5</v>
      </c>
      <c r="E43" s="1002">
        <v>4</v>
      </c>
      <c r="F43" s="1002">
        <v>3.7000000000000028</v>
      </c>
      <c r="G43" s="1002">
        <v>4.2999999999999972</v>
      </c>
      <c r="H43" s="1002">
        <v>2.6000000000000014</v>
      </c>
      <c r="I43" s="1002">
        <v>3.1000000000000014</v>
      </c>
      <c r="J43" s="1002">
        <v>2.8999999999999986</v>
      </c>
      <c r="K43" s="1002">
        <v>2.6000000000000014</v>
      </c>
      <c r="L43" s="1002">
        <v>2.3999999999999986</v>
      </c>
      <c r="M43" s="1002">
        <v>2.1000000000000014</v>
      </c>
      <c r="N43" s="1002">
        <v>2.3999999999999986</v>
      </c>
      <c r="O43" s="1002">
        <v>2.1000000000000014</v>
      </c>
      <c r="P43" s="387"/>
      <c r="Q43" s="387"/>
      <c r="R43" s="387"/>
      <c r="S43" s="387"/>
      <c r="T43" s="387"/>
      <c r="U43" s="387"/>
      <c r="V43" s="387"/>
      <c r="W43" s="387"/>
      <c r="X43" s="387"/>
      <c r="Y43" s="387"/>
      <c r="Z43" s="387"/>
      <c r="AA43" s="387"/>
      <c r="AB43" s="387"/>
      <c r="AC43" s="387"/>
      <c r="AD43" s="387"/>
    </row>
    <row r="44" spans="1:30" ht="15" customHeight="1">
      <c r="A44" s="1336"/>
      <c r="B44" s="369" t="s">
        <v>188</v>
      </c>
      <c r="C44" s="1285" t="s">
        <v>393</v>
      </c>
      <c r="D44" s="1003">
        <v>2.5999999999999943</v>
      </c>
      <c r="E44" s="1003">
        <v>3.2999999999999972</v>
      </c>
      <c r="F44" s="1003">
        <v>3.7000000000000028</v>
      </c>
      <c r="G44" s="1003">
        <v>3.4000000000000057</v>
      </c>
      <c r="H44" s="1003">
        <v>2.7000000000000028</v>
      </c>
      <c r="I44" s="1003">
        <v>2.2000000000000028</v>
      </c>
      <c r="J44" s="1003">
        <v>2.2999999999999972</v>
      </c>
      <c r="K44" s="1003">
        <v>2.5999999999999943</v>
      </c>
      <c r="L44" s="1003">
        <v>2.7000000000000028</v>
      </c>
      <c r="M44" s="1003">
        <v>3</v>
      </c>
      <c r="N44" s="1003">
        <v>2.5</v>
      </c>
      <c r="O44" s="1003">
        <v>2.7999999999999972</v>
      </c>
      <c r="P44" s="387"/>
      <c r="Q44" s="387"/>
      <c r="R44" s="387"/>
      <c r="S44" s="387"/>
      <c r="T44" s="387"/>
      <c r="U44" s="387"/>
      <c r="V44" s="387"/>
      <c r="W44" s="387"/>
      <c r="X44" s="387"/>
      <c r="Y44" s="387"/>
      <c r="Z44" s="387"/>
      <c r="AA44" s="387"/>
      <c r="AB44" s="387"/>
      <c r="AC44" s="387"/>
      <c r="AD44" s="387"/>
    </row>
    <row r="45" spans="1:30" ht="15" customHeight="1">
      <c r="A45" s="1336"/>
      <c r="B45" s="369" t="s">
        <v>186</v>
      </c>
      <c r="C45" s="1285" t="s">
        <v>392</v>
      </c>
      <c r="D45" s="1002">
        <v>2.1000000000000014</v>
      </c>
      <c r="E45" s="1002">
        <v>3</v>
      </c>
      <c r="F45" s="1002">
        <v>2.2999999999999972</v>
      </c>
      <c r="G45" s="1002">
        <v>2.7999999999999972</v>
      </c>
      <c r="H45" s="1002">
        <v>1.6000000000000014</v>
      </c>
      <c r="I45" s="1002">
        <v>1.8999999999999986</v>
      </c>
      <c r="J45" s="1002">
        <v>2.2000000000000028</v>
      </c>
      <c r="K45" s="1002">
        <v>2</v>
      </c>
      <c r="L45" s="1002">
        <v>2</v>
      </c>
      <c r="M45" s="1002">
        <v>1.5</v>
      </c>
      <c r="N45" s="1002">
        <v>1.2999999999999972</v>
      </c>
      <c r="O45" s="1002">
        <v>1.2999999999999972</v>
      </c>
      <c r="P45" s="387"/>
      <c r="Q45" s="387"/>
      <c r="R45" s="387"/>
      <c r="S45" s="387"/>
      <c r="T45" s="387"/>
      <c r="U45" s="387"/>
      <c r="V45" s="387"/>
      <c r="W45" s="387"/>
      <c r="X45" s="387"/>
      <c r="Y45" s="387"/>
      <c r="Z45" s="387"/>
      <c r="AA45" s="387"/>
      <c r="AB45" s="387"/>
      <c r="AC45" s="387"/>
      <c r="AD45" s="387"/>
    </row>
    <row r="46" spans="1:30" ht="15" customHeight="1">
      <c r="A46" s="1336"/>
      <c r="B46" s="369" t="s">
        <v>186</v>
      </c>
      <c r="C46" s="1285" t="s">
        <v>393</v>
      </c>
      <c r="D46" s="1003">
        <v>1.5999999999999943</v>
      </c>
      <c r="E46" s="1003">
        <v>2.2999999999999972</v>
      </c>
      <c r="F46" s="1003">
        <v>3</v>
      </c>
      <c r="G46" s="1003">
        <v>2.6000000000000014</v>
      </c>
      <c r="H46" s="1003">
        <v>2.1000000000000014</v>
      </c>
      <c r="I46" s="1003">
        <v>1.7999999999999972</v>
      </c>
      <c r="J46" s="1003">
        <v>1.5</v>
      </c>
      <c r="K46" s="1003">
        <v>1.6000000000000014</v>
      </c>
      <c r="L46" s="1003">
        <v>1.5</v>
      </c>
      <c r="M46" s="1003">
        <v>2.1000000000000014</v>
      </c>
      <c r="N46" s="1003">
        <v>2.2000000000000028</v>
      </c>
      <c r="O46" s="1003">
        <v>2.2000000000000028</v>
      </c>
      <c r="P46" s="387"/>
      <c r="Q46" s="387"/>
      <c r="R46" s="387"/>
      <c r="S46" s="387"/>
      <c r="T46" s="387"/>
      <c r="U46" s="387"/>
      <c r="V46" s="387"/>
      <c r="W46" s="387"/>
      <c r="X46" s="387"/>
      <c r="Y46" s="387"/>
      <c r="Z46" s="387"/>
      <c r="AA46" s="387"/>
      <c r="AB46" s="387"/>
      <c r="AC46" s="387"/>
      <c r="AD46" s="387"/>
    </row>
  </sheetData>
  <mergeCells count="23">
    <mergeCell ref="A4:D5"/>
    <mergeCell ref="D7:O7"/>
    <mergeCell ref="A9:A11"/>
    <mergeCell ref="B9:C9"/>
    <mergeCell ref="B10:C10"/>
    <mergeCell ref="B11:C11"/>
    <mergeCell ref="D21:O21"/>
    <mergeCell ref="A23:A28"/>
    <mergeCell ref="A12:A14"/>
    <mergeCell ref="B12:C12"/>
    <mergeCell ref="B13:C13"/>
    <mergeCell ref="B14:C14"/>
    <mergeCell ref="A15:A17"/>
    <mergeCell ref="B15:C15"/>
    <mergeCell ref="B16:C16"/>
    <mergeCell ref="B17:C17"/>
    <mergeCell ref="A29:A34"/>
    <mergeCell ref="A35:A40"/>
    <mergeCell ref="A41:A46"/>
    <mergeCell ref="A18:A20"/>
    <mergeCell ref="B18:C18"/>
    <mergeCell ref="B19:C19"/>
    <mergeCell ref="B20:C20"/>
  </mergeCells>
  <hyperlinks>
    <hyperlink ref="A1" location="Innehållsförteckning!A1" display="Tillbaka till innehåll" xr:uid="{192FC0AD-8A56-4080-9945-8CFD608BF56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5"/>
  </sheetPr>
  <dimension ref="A1:Z33"/>
  <sheetViews>
    <sheetView zoomScale="90" zoomScaleNormal="90" workbookViewId="0">
      <pane ySplit="1" topLeftCell="A2" activePane="bottomLeft" state="frozen"/>
      <selection pane="bottomLeft" activeCell="N21" sqref="N21"/>
    </sheetView>
  </sheetViews>
  <sheetFormatPr defaultColWidth="8.875" defaultRowHeight="13.9"/>
  <cols>
    <col min="1" max="1" width="14" style="13" customWidth="1"/>
    <col min="2" max="2" width="6.875" style="13" customWidth="1"/>
    <col min="3" max="9" width="8.125" style="13" bestFit="1" customWidth="1"/>
    <col min="10" max="10" width="13.5" style="13" customWidth="1"/>
    <col min="11" max="13" width="8.125" style="13" bestFit="1" customWidth="1"/>
    <col min="14" max="14" width="40.875" style="13" customWidth="1"/>
    <col min="15" max="19" width="11.875" style="13" customWidth="1"/>
    <col min="20" max="20" width="42.125" style="13" customWidth="1"/>
    <col min="21" max="21" width="9.875" style="13" customWidth="1"/>
    <col min="22" max="22" width="56.125" style="13" customWidth="1"/>
    <col min="23" max="23" width="9.875" style="13" customWidth="1"/>
    <col min="24" max="16384" width="8.875" style="13"/>
  </cols>
  <sheetData>
    <row r="1" spans="1:26" ht="16.149999999999999">
      <c r="A1" s="1117" t="s">
        <v>156</v>
      </c>
      <c r="B1" s="963" t="s">
        <v>462</v>
      </c>
    </row>
    <row r="2" spans="1:26" ht="12.75" customHeight="1">
      <c r="A2" s="13" t="s">
        <v>463</v>
      </c>
      <c r="B2" s="964"/>
      <c r="C2" s="964"/>
      <c r="D2" s="964"/>
      <c r="E2" s="964"/>
      <c r="F2" s="964"/>
      <c r="G2" s="964"/>
      <c r="H2" s="964"/>
      <c r="I2" s="964"/>
      <c r="J2" s="964"/>
      <c r="K2" s="964"/>
      <c r="L2" s="964"/>
      <c r="M2" s="964"/>
      <c r="N2" s="964"/>
      <c r="O2" s="964"/>
      <c r="P2" s="964"/>
      <c r="Q2" s="964"/>
      <c r="R2" s="964"/>
      <c r="S2" s="964"/>
      <c r="T2" s="964"/>
      <c r="U2" s="221"/>
      <c r="Z2" s="221"/>
    </row>
    <row r="3" spans="1:26">
      <c r="A3" s="13" t="s">
        <v>464</v>
      </c>
      <c r="B3" s="964"/>
      <c r="C3" s="964"/>
      <c r="D3" s="964"/>
      <c r="E3" s="964"/>
      <c r="F3" s="964"/>
      <c r="G3" s="964"/>
      <c r="H3" s="964"/>
      <c r="I3" s="964"/>
      <c r="J3" s="964"/>
      <c r="K3" s="964"/>
      <c r="L3" s="964"/>
      <c r="M3" s="964"/>
      <c r="N3" s="964"/>
      <c r="O3" s="964"/>
      <c r="P3" s="964"/>
      <c r="Q3" s="964"/>
      <c r="R3" s="964"/>
      <c r="S3" s="964"/>
      <c r="T3" s="964"/>
      <c r="U3" s="221"/>
      <c r="Z3" s="221"/>
    </row>
    <row r="6" spans="1:26" ht="58.5" customHeight="1"/>
    <row r="7" spans="1:26">
      <c r="C7" s="210"/>
      <c r="I7" s="210"/>
      <c r="K7" s="210"/>
    </row>
    <row r="8" spans="1:26" ht="14.45" thickBot="1">
      <c r="A8" s="971" t="s">
        <v>465</v>
      </c>
      <c r="B8" s="971"/>
      <c r="C8" s="210"/>
      <c r="I8" s="210"/>
      <c r="J8" s="332"/>
      <c r="K8" s="210"/>
      <c r="T8" s="332"/>
    </row>
    <row r="9" spans="1:26" ht="15" customHeight="1">
      <c r="A9" s="972"/>
      <c r="B9" s="973"/>
      <c r="C9" s="1412" t="s">
        <v>466</v>
      </c>
      <c r="D9" s="1412"/>
      <c r="E9" s="1412"/>
      <c r="F9" s="1412"/>
      <c r="G9" s="1412"/>
      <c r="H9" s="1412"/>
      <c r="I9" s="1412"/>
      <c r="J9" s="1412"/>
      <c r="K9" s="1412"/>
      <c r="L9" s="1412"/>
      <c r="M9" s="1413"/>
      <c r="T9" s="332"/>
    </row>
    <row r="10" spans="1:26" s="978" customFormat="1" ht="15" customHeight="1">
      <c r="A10" s="974"/>
      <c r="B10" s="975"/>
      <c r="C10" s="976" t="s">
        <v>168</v>
      </c>
      <c r="D10" s="976" t="s">
        <v>412</v>
      </c>
      <c r="E10" s="976" t="s">
        <v>169</v>
      </c>
      <c r="F10" s="976" t="s">
        <v>413</v>
      </c>
      <c r="G10" s="976" t="s">
        <v>170</v>
      </c>
      <c r="H10" s="976" t="s">
        <v>414</v>
      </c>
      <c r="I10" s="976" t="s">
        <v>171</v>
      </c>
      <c r="J10" s="976" t="s">
        <v>415</v>
      </c>
      <c r="K10" s="976" t="s">
        <v>172</v>
      </c>
      <c r="L10" s="976" t="s">
        <v>416</v>
      </c>
      <c r="M10" s="977" t="s">
        <v>65</v>
      </c>
      <c r="N10" s="1411"/>
    </row>
    <row r="11" spans="1:26">
      <c r="A11" s="1302" t="s">
        <v>418</v>
      </c>
      <c r="B11" s="690" t="s">
        <v>419</v>
      </c>
      <c r="C11" s="831">
        <v>83</v>
      </c>
      <c r="D11" s="979">
        <v>82</v>
      </c>
      <c r="E11" s="979">
        <v>82</v>
      </c>
      <c r="F11" s="979">
        <v>82</v>
      </c>
      <c r="G11" s="979">
        <v>80</v>
      </c>
      <c r="H11" s="979">
        <v>84</v>
      </c>
      <c r="I11" s="831" t="s">
        <v>281</v>
      </c>
      <c r="J11" s="979" t="s">
        <v>281</v>
      </c>
      <c r="K11" s="831" t="s">
        <v>281</v>
      </c>
      <c r="L11" s="980" t="s">
        <v>281</v>
      </c>
      <c r="M11" s="981" t="s">
        <v>281</v>
      </c>
      <c r="N11" s="1411"/>
    </row>
    <row r="12" spans="1:26">
      <c r="A12" s="1302"/>
      <c r="B12" s="692" t="s">
        <v>420</v>
      </c>
      <c r="C12" s="831">
        <v>84</v>
      </c>
      <c r="D12" s="982">
        <v>84</v>
      </c>
      <c r="E12" s="982">
        <v>83</v>
      </c>
      <c r="F12" s="982">
        <v>84</v>
      </c>
      <c r="G12" s="982">
        <v>85</v>
      </c>
      <c r="H12" s="982">
        <v>85</v>
      </c>
      <c r="I12" s="831" t="s">
        <v>281</v>
      </c>
      <c r="J12" s="982" t="s">
        <v>281</v>
      </c>
      <c r="K12" s="831" t="s">
        <v>281</v>
      </c>
      <c r="L12" s="983" t="s">
        <v>281</v>
      </c>
      <c r="M12" s="984" t="s">
        <v>281</v>
      </c>
      <c r="N12" s="1411"/>
    </row>
    <row r="13" spans="1:26">
      <c r="A13" s="1302" t="s">
        <v>421</v>
      </c>
      <c r="B13" s="690" t="s">
        <v>419</v>
      </c>
      <c r="C13" s="866" t="s">
        <v>281</v>
      </c>
      <c r="D13" s="985" t="s">
        <v>281</v>
      </c>
      <c r="E13" s="985" t="s">
        <v>281</v>
      </c>
      <c r="F13" s="985" t="s">
        <v>281</v>
      </c>
      <c r="G13" s="985" t="s">
        <v>281</v>
      </c>
      <c r="H13" s="985" t="s">
        <v>281</v>
      </c>
      <c r="I13" s="866">
        <v>88</v>
      </c>
      <c r="J13" s="985" t="s">
        <v>281</v>
      </c>
      <c r="K13" s="866">
        <v>60</v>
      </c>
      <c r="L13" s="979">
        <v>59</v>
      </c>
      <c r="M13" s="986">
        <v>62</v>
      </c>
      <c r="N13" s="1411"/>
    </row>
    <row r="14" spans="1:26">
      <c r="A14" s="1302"/>
      <c r="B14" s="692" t="s">
        <v>420</v>
      </c>
      <c r="C14" s="831" t="s">
        <v>281</v>
      </c>
      <c r="D14" s="987" t="s">
        <v>281</v>
      </c>
      <c r="E14" s="987" t="s">
        <v>281</v>
      </c>
      <c r="F14" s="987" t="s">
        <v>281</v>
      </c>
      <c r="G14" s="987" t="s">
        <v>281</v>
      </c>
      <c r="H14" s="987" t="s">
        <v>281</v>
      </c>
      <c r="I14" s="831">
        <v>91</v>
      </c>
      <c r="J14" s="987" t="s">
        <v>281</v>
      </c>
      <c r="K14" s="831">
        <v>66</v>
      </c>
      <c r="L14" s="982">
        <v>70</v>
      </c>
      <c r="M14" s="988">
        <v>72</v>
      </c>
      <c r="N14" s="1411"/>
    </row>
    <row r="15" spans="1:26">
      <c r="A15" s="1302" t="s">
        <v>422</v>
      </c>
      <c r="B15" s="690" t="s">
        <v>419</v>
      </c>
      <c r="C15" s="866">
        <v>90</v>
      </c>
      <c r="D15" s="979">
        <v>86</v>
      </c>
      <c r="E15" s="979">
        <v>81</v>
      </c>
      <c r="F15" s="979">
        <v>81</v>
      </c>
      <c r="G15" s="979">
        <v>85</v>
      </c>
      <c r="H15" s="979">
        <v>86</v>
      </c>
      <c r="I15" s="866" t="s">
        <v>281</v>
      </c>
      <c r="J15" s="979" t="s">
        <v>281</v>
      </c>
      <c r="K15" s="866" t="s">
        <v>281</v>
      </c>
      <c r="L15" s="980" t="s">
        <v>281</v>
      </c>
      <c r="M15" s="981" t="s">
        <v>281</v>
      </c>
      <c r="N15" s="964"/>
      <c r="R15" s="363"/>
      <c r="S15" s="363"/>
    </row>
    <row r="16" spans="1:26">
      <c r="A16" s="1302"/>
      <c r="B16" s="692" t="s">
        <v>420</v>
      </c>
      <c r="C16" s="831">
        <v>90</v>
      </c>
      <c r="D16" s="982">
        <v>91</v>
      </c>
      <c r="E16" s="982">
        <v>93</v>
      </c>
      <c r="F16" s="982">
        <v>91</v>
      </c>
      <c r="G16" s="982">
        <v>88</v>
      </c>
      <c r="H16" s="982">
        <v>90</v>
      </c>
      <c r="I16" s="831" t="s">
        <v>281</v>
      </c>
      <c r="J16" s="982" t="s">
        <v>281</v>
      </c>
      <c r="K16" s="831" t="s">
        <v>281</v>
      </c>
      <c r="L16" s="983" t="s">
        <v>281</v>
      </c>
      <c r="M16" s="984" t="s">
        <v>281</v>
      </c>
      <c r="N16" s="964"/>
    </row>
    <row r="17" spans="1:14">
      <c r="A17" s="1302" t="s">
        <v>423</v>
      </c>
      <c r="B17" s="690" t="s">
        <v>419</v>
      </c>
      <c r="C17" s="866">
        <v>82</v>
      </c>
      <c r="D17" s="979">
        <v>83</v>
      </c>
      <c r="E17" s="979">
        <v>87</v>
      </c>
      <c r="F17" s="979">
        <v>85</v>
      </c>
      <c r="G17" s="979">
        <v>84</v>
      </c>
      <c r="H17" s="979">
        <v>83</v>
      </c>
      <c r="I17" s="866">
        <v>82</v>
      </c>
      <c r="J17" s="979" t="s">
        <v>281</v>
      </c>
      <c r="K17" s="866">
        <v>64</v>
      </c>
      <c r="L17" s="979">
        <v>69</v>
      </c>
      <c r="M17" s="986">
        <v>70</v>
      </c>
      <c r="N17" s="964"/>
    </row>
    <row r="18" spans="1:14">
      <c r="A18" s="1302"/>
      <c r="B18" s="690" t="s">
        <v>420</v>
      </c>
      <c r="C18" s="831">
        <v>89</v>
      </c>
      <c r="D18" s="979">
        <v>89</v>
      </c>
      <c r="E18" s="979">
        <v>89</v>
      </c>
      <c r="F18" s="979">
        <v>90</v>
      </c>
      <c r="G18" s="979">
        <v>91</v>
      </c>
      <c r="H18" s="979">
        <v>91</v>
      </c>
      <c r="I18" s="831">
        <v>92</v>
      </c>
      <c r="J18" s="979" t="s">
        <v>281</v>
      </c>
      <c r="K18" s="831">
        <v>78</v>
      </c>
      <c r="L18" s="979">
        <v>80</v>
      </c>
      <c r="M18" s="986">
        <v>77</v>
      </c>
      <c r="N18" s="964"/>
    </row>
    <row r="19" spans="1:14">
      <c r="A19" s="700"/>
      <c r="B19" s="672"/>
      <c r="C19" s="1386" t="s">
        <v>467</v>
      </c>
      <c r="D19" s="1386"/>
      <c r="E19" s="1386"/>
      <c r="F19" s="1386"/>
      <c r="G19" s="1386"/>
      <c r="H19" s="1386"/>
      <c r="I19" s="1386"/>
      <c r="J19" s="1386"/>
      <c r="K19" s="1386"/>
      <c r="L19" s="1386"/>
      <c r="M19" s="1387"/>
      <c r="N19" s="964"/>
    </row>
    <row r="20" spans="1:14">
      <c r="A20" s="700"/>
      <c r="B20" s="672"/>
      <c r="C20" s="976" t="s">
        <v>168</v>
      </c>
      <c r="D20" s="976" t="s">
        <v>412</v>
      </c>
      <c r="E20" s="976" t="s">
        <v>169</v>
      </c>
      <c r="F20" s="976" t="s">
        <v>413</v>
      </c>
      <c r="G20" s="976" t="s">
        <v>170</v>
      </c>
      <c r="H20" s="976" t="s">
        <v>414</v>
      </c>
      <c r="I20" s="976" t="s">
        <v>171</v>
      </c>
      <c r="J20" s="976" t="s">
        <v>415</v>
      </c>
      <c r="K20" s="976" t="s">
        <v>172</v>
      </c>
      <c r="L20" s="976" t="s">
        <v>416</v>
      </c>
      <c r="M20" s="977" t="s">
        <v>65</v>
      </c>
      <c r="N20" s="964"/>
    </row>
    <row r="21" spans="1:14" ht="14.45">
      <c r="A21" s="1302" t="s">
        <v>418</v>
      </c>
      <c r="B21" s="690" t="s">
        <v>419</v>
      </c>
      <c r="C21" s="836">
        <v>4</v>
      </c>
      <c r="D21" s="989">
        <v>5</v>
      </c>
      <c r="E21" s="989">
        <v>6</v>
      </c>
      <c r="F21" s="989">
        <v>5</v>
      </c>
      <c r="G21" s="989">
        <v>5</v>
      </c>
      <c r="H21" s="989">
        <v>5</v>
      </c>
      <c r="I21" s="836" t="s">
        <v>281</v>
      </c>
      <c r="J21" s="989" t="s">
        <v>281</v>
      </c>
      <c r="K21" s="836" t="s">
        <v>281</v>
      </c>
      <c r="L21" s="990" t="s">
        <v>281</v>
      </c>
      <c r="M21" s="991" t="s">
        <v>281</v>
      </c>
      <c r="N21" s="964"/>
    </row>
    <row r="22" spans="1:14" ht="14.45">
      <c r="A22" s="1302"/>
      <c r="B22" s="692" t="s">
        <v>420</v>
      </c>
      <c r="C22" s="837">
        <v>6</v>
      </c>
      <c r="D22" s="992">
        <v>5</v>
      </c>
      <c r="E22" s="992">
        <v>5</v>
      </c>
      <c r="F22" s="992">
        <v>5</v>
      </c>
      <c r="G22" s="992">
        <v>5</v>
      </c>
      <c r="H22" s="992">
        <v>5</v>
      </c>
      <c r="I22" s="837" t="s">
        <v>281</v>
      </c>
      <c r="J22" s="992" t="s">
        <v>281</v>
      </c>
      <c r="K22" s="837" t="s">
        <v>281</v>
      </c>
      <c r="L22" s="993" t="s">
        <v>281</v>
      </c>
      <c r="M22" s="994" t="s">
        <v>281</v>
      </c>
      <c r="N22" s="964"/>
    </row>
    <row r="23" spans="1:14" ht="14.45">
      <c r="A23" s="1302" t="s">
        <v>421</v>
      </c>
      <c r="B23" s="690" t="s">
        <v>419</v>
      </c>
      <c r="C23" s="836" t="s">
        <v>281</v>
      </c>
      <c r="D23" s="989" t="s">
        <v>281</v>
      </c>
      <c r="E23" s="989" t="s">
        <v>281</v>
      </c>
      <c r="F23" s="989" t="s">
        <v>281</v>
      </c>
      <c r="G23" s="989" t="s">
        <v>281</v>
      </c>
      <c r="H23" s="989" t="s">
        <v>281</v>
      </c>
      <c r="I23" s="836">
        <v>4</v>
      </c>
      <c r="J23" s="989" t="s">
        <v>281</v>
      </c>
      <c r="K23" s="836">
        <v>6</v>
      </c>
      <c r="L23" s="989">
        <v>5</v>
      </c>
      <c r="M23" s="995">
        <v>5</v>
      </c>
    </row>
    <row r="24" spans="1:14" ht="14.45">
      <c r="A24" s="1302"/>
      <c r="B24" s="692" t="s">
        <v>420</v>
      </c>
      <c r="C24" s="837" t="s">
        <v>281</v>
      </c>
      <c r="D24" s="992" t="s">
        <v>281</v>
      </c>
      <c r="E24" s="992" t="s">
        <v>281</v>
      </c>
      <c r="F24" s="992" t="s">
        <v>281</v>
      </c>
      <c r="G24" s="992" t="s">
        <v>281</v>
      </c>
      <c r="H24" s="992" t="s">
        <v>281</v>
      </c>
      <c r="I24" s="837">
        <v>4</v>
      </c>
      <c r="J24" s="992" t="s">
        <v>281</v>
      </c>
      <c r="K24" s="837">
        <v>6</v>
      </c>
      <c r="L24" s="992">
        <v>5</v>
      </c>
      <c r="M24" s="996">
        <v>5</v>
      </c>
      <c r="N24" s="964"/>
    </row>
    <row r="25" spans="1:14" ht="14.45">
      <c r="A25" s="1302" t="s">
        <v>422</v>
      </c>
      <c r="B25" s="690" t="s">
        <v>419</v>
      </c>
      <c r="C25" s="836">
        <v>3</v>
      </c>
      <c r="D25" s="989">
        <v>4</v>
      </c>
      <c r="E25" s="989">
        <v>5</v>
      </c>
      <c r="F25" s="989">
        <v>5</v>
      </c>
      <c r="G25" s="989">
        <v>4</v>
      </c>
      <c r="H25" s="989">
        <v>5</v>
      </c>
      <c r="I25" s="836" t="s">
        <v>281</v>
      </c>
      <c r="J25" s="989" t="s">
        <v>281</v>
      </c>
      <c r="K25" s="836" t="s">
        <v>281</v>
      </c>
      <c r="L25" s="990" t="s">
        <v>281</v>
      </c>
      <c r="M25" s="991" t="s">
        <v>281</v>
      </c>
      <c r="N25" s="964"/>
    </row>
    <row r="26" spans="1:14" ht="14.45">
      <c r="A26" s="1302"/>
      <c r="B26" s="692" t="s">
        <v>420</v>
      </c>
      <c r="C26" s="837">
        <v>3</v>
      </c>
      <c r="D26" s="992">
        <v>3</v>
      </c>
      <c r="E26" s="992">
        <v>3</v>
      </c>
      <c r="F26" s="992">
        <v>4</v>
      </c>
      <c r="G26" s="992">
        <v>5</v>
      </c>
      <c r="H26" s="992">
        <v>4</v>
      </c>
      <c r="I26" s="837" t="s">
        <v>281</v>
      </c>
      <c r="J26" s="992" t="s">
        <v>281</v>
      </c>
      <c r="K26" s="837" t="s">
        <v>281</v>
      </c>
      <c r="L26" s="993" t="s">
        <v>281</v>
      </c>
      <c r="M26" s="994" t="s">
        <v>281</v>
      </c>
      <c r="N26" s="964"/>
    </row>
    <row r="27" spans="1:14" ht="14.45">
      <c r="A27" s="1302" t="s">
        <v>423</v>
      </c>
      <c r="B27" s="690" t="s">
        <v>419</v>
      </c>
      <c r="C27" s="836">
        <v>4</v>
      </c>
      <c r="D27" s="989">
        <v>4</v>
      </c>
      <c r="E27" s="989">
        <v>4</v>
      </c>
      <c r="F27" s="989">
        <v>5</v>
      </c>
      <c r="G27" s="989">
        <v>5</v>
      </c>
      <c r="H27" s="989">
        <v>5</v>
      </c>
      <c r="I27" s="836">
        <v>6</v>
      </c>
      <c r="J27" s="989" t="s">
        <v>281</v>
      </c>
      <c r="K27" s="836">
        <v>9</v>
      </c>
      <c r="L27" s="989">
        <v>6</v>
      </c>
      <c r="M27" s="995">
        <v>6</v>
      </c>
    </row>
    <row r="28" spans="1:14" ht="15" thickBot="1">
      <c r="A28" s="1303"/>
      <c r="B28" s="725" t="s">
        <v>420</v>
      </c>
      <c r="C28" s="842">
        <v>4</v>
      </c>
      <c r="D28" s="997">
        <v>4</v>
      </c>
      <c r="E28" s="997">
        <v>4</v>
      </c>
      <c r="F28" s="997">
        <v>4</v>
      </c>
      <c r="G28" s="997">
        <v>4</v>
      </c>
      <c r="H28" s="997">
        <v>4</v>
      </c>
      <c r="I28" s="842">
        <v>4</v>
      </c>
      <c r="J28" s="997" t="s">
        <v>281</v>
      </c>
      <c r="K28" s="842">
        <v>6</v>
      </c>
      <c r="L28" s="997">
        <v>6</v>
      </c>
      <c r="M28" s="998">
        <v>6</v>
      </c>
    </row>
    <row r="29" spans="1:14">
      <c r="C29" s="999"/>
      <c r="I29" s="332"/>
    </row>
    <row r="30" spans="1:14">
      <c r="A30" s="1414"/>
      <c r="B30" s="1414"/>
      <c r="C30" s="1414"/>
      <c r="D30" s="1414"/>
    </row>
    <row r="31" spans="1:14">
      <c r="A31" s="1414"/>
      <c r="B31" s="1414"/>
      <c r="C31" s="1414"/>
      <c r="D31" s="1414"/>
    </row>
    <row r="32" spans="1:14">
      <c r="A32" s="1414"/>
      <c r="B32" s="1414"/>
      <c r="C32" s="1414"/>
      <c r="D32" s="1414"/>
    </row>
    <row r="33" spans="1:4">
      <c r="A33" s="1414"/>
      <c r="B33" s="1414"/>
      <c r="C33" s="1414"/>
      <c r="D33" s="1414"/>
    </row>
  </sheetData>
  <sortState xmlns:xlrd2="http://schemas.microsoft.com/office/spreadsheetml/2017/richdata2" ref="A21:Z28">
    <sortCondition ref="A21:A28"/>
    <sortCondition ref="B21:B28"/>
  </sortState>
  <mergeCells count="12">
    <mergeCell ref="N10:N14"/>
    <mergeCell ref="C19:M19"/>
    <mergeCell ref="C9:M9"/>
    <mergeCell ref="A30:D33"/>
    <mergeCell ref="A25:A26"/>
    <mergeCell ref="A27:A28"/>
    <mergeCell ref="A21:A22"/>
    <mergeCell ref="A23:A24"/>
    <mergeCell ref="A17:A18"/>
    <mergeCell ref="A15:A16"/>
    <mergeCell ref="A13:A14"/>
    <mergeCell ref="A11:A12"/>
  </mergeCells>
  <phoneticPr fontId="38" type="noConversion"/>
  <hyperlinks>
    <hyperlink ref="A1" location="Innehållsförteckning!A1" display="Tillbaka till innehåll" xr:uid="{00000000-0004-0000-0E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1066A-908C-49CF-8F38-FD3CEABB402B}">
  <sheetPr>
    <tabColor theme="5" tint="0.79998168889431442"/>
  </sheetPr>
  <dimension ref="A1:Z34"/>
  <sheetViews>
    <sheetView topLeftCell="A13" zoomScale="90" zoomScaleNormal="90" workbookViewId="0">
      <selection activeCell="N18" sqref="N18"/>
    </sheetView>
  </sheetViews>
  <sheetFormatPr defaultColWidth="8.875" defaultRowHeight="13.9"/>
  <cols>
    <col min="1" max="1" width="15.875" style="119" customWidth="1"/>
    <col min="2" max="2" width="6.875" style="119" customWidth="1"/>
    <col min="3" max="9" width="8.125" style="119" bestFit="1" customWidth="1"/>
    <col min="10" max="10" width="13.5" style="119" customWidth="1"/>
    <col min="11" max="13" width="8.125" style="119" bestFit="1" customWidth="1"/>
    <col min="14" max="14" width="40.875" style="119" customWidth="1"/>
    <col min="15" max="19" width="11.875" style="119" customWidth="1"/>
    <col min="20" max="20" width="42.125" style="119" customWidth="1"/>
    <col min="21" max="21" width="9.875" style="119" customWidth="1"/>
    <col min="22" max="22" width="56.125" style="119" customWidth="1"/>
    <col min="23" max="23" width="9.875" style="119" customWidth="1"/>
    <col min="24" max="16384" width="8.875" style="119"/>
  </cols>
  <sheetData>
    <row r="1" spans="1:26" s="13" customFormat="1" ht="16.149999999999999">
      <c r="A1" s="1117" t="s">
        <v>156</v>
      </c>
      <c r="B1" s="963" t="s">
        <v>462</v>
      </c>
    </row>
    <row r="2" spans="1:26" s="13" customFormat="1" ht="12.75" customHeight="1">
      <c r="A2" s="13" t="s">
        <v>463</v>
      </c>
      <c r="B2" s="964"/>
      <c r="C2" s="964"/>
      <c r="D2" s="964"/>
      <c r="E2" s="964"/>
      <c r="F2" s="964"/>
      <c r="G2" s="964"/>
      <c r="H2" s="964"/>
      <c r="I2" s="964"/>
      <c r="J2" s="964"/>
      <c r="K2" s="964"/>
      <c r="L2" s="964"/>
      <c r="M2" s="964"/>
      <c r="N2" s="964"/>
      <c r="O2" s="964"/>
      <c r="P2" s="964"/>
      <c r="Q2" s="964"/>
      <c r="R2" s="964"/>
      <c r="S2" s="964"/>
      <c r="T2" s="964"/>
      <c r="U2" s="221"/>
      <c r="Z2" s="221"/>
    </row>
    <row r="3" spans="1:26" s="813" customFormat="1" ht="12.75" customHeight="1">
      <c r="A3" s="853" t="s">
        <v>230</v>
      </c>
      <c r="B3" s="35"/>
      <c r="C3" s="874"/>
      <c r="D3" s="875"/>
      <c r="E3" s="853"/>
      <c r="F3" s="875"/>
      <c r="G3" s="876"/>
      <c r="H3" s="876"/>
      <c r="I3" s="876"/>
      <c r="J3" s="876"/>
      <c r="K3" s="876"/>
      <c r="L3" s="876"/>
      <c r="M3" s="876"/>
      <c r="N3" s="35"/>
      <c r="O3" s="35"/>
      <c r="P3" s="35"/>
      <c r="Q3" s="35"/>
      <c r="R3" s="35"/>
      <c r="S3" s="35"/>
      <c r="T3" s="35"/>
      <c r="U3" s="35"/>
      <c r="V3" s="35"/>
      <c r="W3" s="35"/>
      <c r="X3" s="35"/>
      <c r="Y3" s="35"/>
      <c r="Z3" s="35"/>
    </row>
    <row r="4" spans="1:26" s="13" customFormat="1">
      <c r="A4" s="964"/>
      <c r="B4" s="964"/>
      <c r="C4" s="964"/>
      <c r="D4" s="964"/>
      <c r="E4" s="964"/>
      <c r="F4" s="964"/>
      <c r="G4" s="964"/>
      <c r="H4" s="964"/>
      <c r="I4" s="964"/>
      <c r="J4" s="964"/>
      <c r="K4" s="964"/>
      <c r="L4" s="964"/>
      <c r="M4" s="964"/>
      <c r="N4" s="964"/>
      <c r="O4" s="964"/>
      <c r="P4" s="964"/>
      <c r="Q4" s="964"/>
      <c r="R4" s="964"/>
      <c r="S4" s="964"/>
      <c r="T4" s="964"/>
      <c r="U4" s="221"/>
      <c r="Z4" s="221"/>
    </row>
    <row r="5" spans="1:26" s="13" customFormat="1">
      <c r="A5" s="13" t="s">
        <v>464</v>
      </c>
    </row>
    <row r="6" spans="1:26">
      <c r="A6" s="119" t="s">
        <v>464</v>
      </c>
    </row>
    <row r="7" spans="1:26" ht="58.5" customHeight="1"/>
    <row r="8" spans="1:26">
      <c r="C8" s="1278"/>
      <c r="I8" s="1278"/>
      <c r="K8" s="1278"/>
    </row>
    <row r="9" spans="1:26">
      <c r="A9" s="965" t="s">
        <v>465</v>
      </c>
      <c r="B9" s="965"/>
      <c r="C9" s="1278"/>
      <c r="I9" s="1278"/>
      <c r="J9" s="881"/>
      <c r="K9" s="1278"/>
      <c r="T9" s="881"/>
    </row>
    <row r="10" spans="1:26" ht="15" customHeight="1">
      <c r="A10" s="966"/>
      <c r="B10" s="966"/>
      <c r="C10" s="1416" t="s">
        <v>466</v>
      </c>
      <c r="D10" s="1416"/>
      <c r="E10" s="1416"/>
      <c r="F10" s="1416"/>
      <c r="G10" s="1416"/>
      <c r="H10" s="1416"/>
      <c r="I10" s="1416"/>
      <c r="J10" s="1416"/>
      <c r="K10" s="1416"/>
      <c r="L10" s="1416"/>
      <c r="M10" s="1416"/>
      <c r="T10" s="881"/>
    </row>
    <row r="11" spans="1:26" s="967" customFormat="1" ht="15" customHeight="1">
      <c r="C11" s="383" t="s">
        <v>168</v>
      </c>
      <c r="D11" s="383" t="s">
        <v>412</v>
      </c>
      <c r="E11" s="383" t="s">
        <v>169</v>
      </c>
      <c r="F11" s="383" t="s">
        <v>413</v>
      </c>
      <c r="G11" s="383" t="s">
        <v>170</v>
      </c>
      <c r="H11" s="383" t="s">
        <v>414</v>
      </c>
      <c r="I11" s="383" t="s">
        <v>171</v>
      </c>
      <c r="J11" s="383" t="s">
        <v>415</v>
      </c>
      <c r="K11" s="383" t="s">
        <v>172</v>
      </c>
      <c r="L11" s="383" t="s">
        <v>416</v>
      </c>
      <c r="M11" s="383" t="s">
        <v>65</v>
      </c>
      <c r="N11" s="1417"/>
    </row>
    <row r="12" spans="1:26">
      <c r="A12" s="1336" t="s">
        <v>418</v>
      </c>
      <c r="B12" s="119" t="s">
        <v>419</v>
      </c>
      <c r="C12" s="1277">
        <v>83</v>
      </c>
      <c r="D12" s="968">
        <v>82</v>
      </c>
      <c r="E12" s="968">
        <v>82</v>
      </c>
      <c r="F12" s="968">
        <v>82</v>
      </c>
      <c r="G12" s="968">
        <v>80</v>
      </c>
      <c r="H12" s="968">
        <v>84</v>
      </c>
      <c r="I12" s="1277"/>
      <c r="J12" s="968"/>
      <c r="K12" s="1277"/>
      <c r="L12" s="1278"/>
      <c r="M12" s="1278"/>
      <c r="N12" s="1417"/>
    </row>
    <row r="13" spans="1:26">
      <c r="A13" s="1336"/>
      <c r="B13" s="119" t="s">
        <v>420</v>
      </c>
      <c r="C13" s="1277">
        <v>84</v>
      </c>
      <c r="D13" s="968">
        <v>84</v>
      </c>
      <c r="E13" s="968">
        <v>83</v>
      </c>
      <c r="F13" s="968">
        <v>84</v>
      </c>
      <c r="G13" s="968">
        <v>85</v>
      </c>
      <c r="H13" s="968">
        <v>85</v>
      </c>
      <c r="I13" s="1277"/>
      <c r="J13" s="968"/>
      <c r="K13" s="1277"/>
      <c r="L13" s="1278"/>
      <c r="M13" s="1278"/>
      <c r="N13" s="1417"/>
    </row>
    <row r="14" spans="1:26">
      <c r="A14" s="1336" t="s">
        <v>421</v>
      </c>
      <c r="B14" s="119" t="s">
        <v>419</v>
      </c>
      <c r="C14" s="1277"/>
      <c r="D14" s="1278"/>
      <c r="E14" s="1278"/>
      <c r="F14" s="1278"/>
      <c r="G14" s="1278"/>
      <c r="H14" s="1278"/>
      <c r="I14" s="1277">
        <v>88</v>
      </c>
      <c r="J14" s="1278"/>
      <c r="K14" s="1277">
        <v>60</v>
      </c>
      <c r="L14" s="968">
        <v>59</v>
      </c>
      <c r="M14" s="968">
        <v>62</v>
      </c>
      <c r="N14" s="1417"/>
    </row>
    <row r="15" spans="1:26">
      <c r="A15" s="1336"/>
      <c r="B15" s="119" t="s">
        <v>420</v>
      </c>
      <c r="C15" s="1277"/>
      <c r="D15" s="1278"/>
      <c r="E15" s="1278"/>
      <c r="F15" s="1278"/>
      <c r="G15" s="1278"/>
      <c r="H15" s="1278"/>
      <c r="I15" s="1277">
        <v>91</v>
      </c>
      <c r="J15" s="1278"/>
      <c r="K15" s="1277">
        <v>66</v>
      </c>
      <c r="L15" s="968">
        <v>70</v>
      </c>
      <c r="M15" s="968">
        <v>72</v>
      </c>
      <c r="N15" s="1417"/>
    </row>
    <row r="16" spans="1:26">
      <c r="A16" s="1336" t="s">
        <v>422</v>
      </c>
      <c r="B16" s="119" t="s">
        <v>419</v>
      </c>
      <c r="C16" s="1277">
        <v>90</v>
      </c>
      <c r="D16" s="968">
        <v>86</v>
      </c>
      <c r="E16" s="968">
        <v>81</v>
      </c>
      <c r="F16" s="968">
        <v>81</v>
      </c>
      <c r="G16" s="968">
        <v>85</v>
      </c>
      <c r="H16" s="968">
        <v>86</v>
      </c>
      <c r="I16" s="1277"/>
      <c r="J16" s="968"/>
      <c r="K16" s="1277"/>
      <c r="L16" s="1278"/>
      <c r="M16" s="1278"/>
      <c r="N16" s="969"/>
      <c r="R16" s="387"/>
      <c r="S16" s="387"/>
    </row>
    <row r="17" spans="1:14">
      <c r="A17" s="1336"/>
      <c r="B17" s="119" t="s">
        <v>420</v>
      </c>
      <c r="C17" s="1277">
        <v>90</v>
      </c>
      <c r="D17" s="968">
        <v>91</v>
      </c>
      <c r="E17" s="968">
        <v>93</v>
      </c>
      <c r="F17" s="968">
        <v>91</v>
      </c>
      <c r="G17" s="968">
        <v>88</v>
      </c>
      <c r="H17" s="968">
        <v>90</v>
      </c>
      <c r="I17" s="1277"/>
      <c r="J17" s="968"/>
      <c r="K17" s="1277"/>
      <c r="L17" s="1278"/>
      <c r="M17" s="1278"/>
      <c r="N17" s="969"/>
    </row>
    <row r="18" spans="1:14">
      <c r="A18" s="1336" t="s">
        <v>423</v>
      </c>
      <c r="B18" s="119" t="s">
        <v>419</v>
      </c>
      <c r="C18" s="1277">
        <v>82</v>
      </c>
      <c r="D18" s="968">
        <v>83</v>
      </c>
      <c r="E18" s="968">
        <v>87</v>
      </c>
      <c r="F18" s="968">
        <v>85</v>
      </c>
      <c r="G18" s="968">
        <v>84</v>
      </c>
      <c r="H18" s="968">
        <v>83</v>
      </c>
      <c r="I18" s="1277">
        <v>82</v>
      </c>
      <c r="J18" s="968"/>
      <c r="K18" s="1277">
        <v>64</v>
      </c>
      <c r="L18" s="968">
        <v>69</v>
      </c>
      <c r="M18" s="968">
        <v>70</v>
      </c>
      <c r="N18" s="969"/>
    </row>
    <row r="19" spans="1:14">
      <c r="A19" s="1336"/>
      <c r="B19" s="119" t="s">
        <v>420</v>
      </c>
      <c r="C19" s="1277">
        <v>89</v>
      </c>
      <c r="D19" s="968">
        <v>89</v>
      </c>
      <c r="E19" s="968">
        <v>89</v>
      </c>
      <c r="F19" s="968">
        <v>90</v>
      </c>
      <c r="G19" s="968">
        <v>91</v>
      </c>
      <c r="H19" s="968">
        <v>91</v>
      </c>
      <c r="I19" s="1277">
        <v>92</v>
      </c>
      <c r="J19" s="968"/>
      <c r="K19" s="1277">
        <v>78</v>
      </c>
      <c r="L19" s="968">
        <v>80</v>
      </c>
      <c r="M19" s="968">
        <v>77</v>
      </c>
      <c r="N19" s="969"/>
    </row>
    <row r="20" spans="1:14">
      <c r="C20" s="1366" t="s">
        <v>467</v>
      </c>
      <c r="D20" s="1366"/>
      <c r="E20" s="1366"/>
      <c r="F20" s="1366"/>
      <c r="G20" s="1366"/>
      <c r="H20" s="1366"/>
      <c r="I20" s="1366"/>
      <c r="J20" s="1366"/>
      <c r="K20" s="1366"/>
      <c r="L20" s="1366"/>
      <c r="M20" s="1366"/>
      <c r="N20" s="969"/>
    </row>
    <row r="21" spans="1:14">
      <c r="C21" s="383" t="s">
        <v>168</v>
      </c>
      <c r="D21" s="383" t="s">
        <v>412</v>
      </c>
      <c r="E21" s="383" t="s">
        <v>169</v>
      </c>
      <c r="F21" s="383" t="s">
        <v>413</v>
      </c>
      <c r="G21" s="383" t="s">
        <v>170</v>
      </c>
      <c r="H21" s="383" t="s">
        <v>414</v>
      </c>
      <c r="I21" s="383" t="s">
        <v>171</v>
      </c>
      <c r="J21" s="383" t="s">
        <v>415</v>
      </c>
      <c r="K21" s="383" t="s">
        <v>172</v>
      </c>
      <c r="L21" s="383" t="s">
        <v>416</v>
      </c>
      <c r="M21" s="383" t="s">
        <v>65</v>
      </c>
      <c r="N21" s="969"/>
    </row>
    <row r="22" spans="1:14" ht="14.45">
      <c r="A22" s="1336" t="s">
        <v>418</v>
      </c>
      <c r="B22" s="119" t="s">
        <v>419</v>
      </c>
      <c r="C22" s="856">
        <v>4</v>
      </c>
      <c r="D22" s="970">
        <v>5</v>
      </c>
      <c r="E22" s="970">
        <v>6</v>
      </c>
      <c r="F22" s="970">
        <v>5</v>
      </c>
      <c r="G22" s="970">
        <v>5</v>
      </c>
      <c r="H22" s="970">
        <v>5</v>
      </c>
      <c r="I22" s="856" t="s">
        <v>281</v>
      </c>
      <c r="J22" s="970" t="s">
        <v>281</v>
      </c>
      <c r="K22" s="856" t="s">
        <v>281</v>
      </c>
      <c r="L22" s="970" t="s">
        <v>281</v>
      </c>
      <c r="M22" s="970" t="s">
        <v>281</v>
      </c>
      <c r="N22" s="969"/>
    </row>
    <row r="23" spans="1:14" ht="14.45">
      <c r="A23" s="1336"/>
      <c r="B23" s="119" t="s">
        <v>420</v>
      </c>
      <c r="C23" s="856">
        <v>6</v>
      </c>
      <c r="D23" s="970">
        <v>5</v>
      </c>
      <c r="E23" s="970">
        <v>5</v>
      </c>
      <c r="F23" s="970">
        <v>5</v>
      </c>
      <c r="G23" s="970">
        <v>5</v>
      </c>
      <c r="H23" s="970">
        <v>5</v>
      </c>
      <c r="I23" s="856" t="s">
        <v>281</v>
      </c>
      <c r="J23" s="970" t="s">
        <v>281</v>
      </c>
      <c r="K23" s="856" t="s">
        <v>281</v>
      </c>
      <c r="L23" s="970" t="s">
        <v>281</v>
      </c>
      <c r="M23" s="970" t="s">
        <v>281</v>
      </c>
      <c r="N23" s="969"/>
    </row>
    <row r="24" spans="1:14" ht="14.45">
      <c r="A24" s="1336" t="s">
        <v>421</v>
      </c>
      <c r="B24" s="119" t="s">
        <v>419</v>
      </c>
      <c r="C24" s="856" t="s">
        <v>281</v>
      </c>
      <c r="D24" s="970" t="s">
        <v>281</v>
      </c>
      <c r="E24" s="970" t="s">
        <v>281</v>
      </c>
      <c r="F24" s="970" t="s">
        <v>281</v>
      </c>
      <c r="G24" s="970" t="s">
        <v>281</v>
      </c>
      <c r="H24" s="970" t="s">
        <v>281</v>
      </c>
      <c r="I24" s="856">
        <v>4</v>
      </c>
      <c r="J24" s="970" t="s">
        <v>281</v>
      </c>
      <c r="K24" s="856">
        <v>6</v>
      </c>
      <c r="L24" s="970">
        <v>5</v>
      </c>
      <c r="M24" s="970">
        <v>5</v>
      </c>
    </row>
    <row r="25" spans="1:14" ht="14.45">
      <c r="A25" s="1336"/>
      <c r="B25" s="119" t="s">
        <v>420</v>
      </c>
      <c r="C25" s="856" t="s">
        <v>281</v>
      </c>
      <c r="D25" s="970" t="s">
        <v>281</v>
      </c>
      <c r="E25" s="970" t="s">
        <v>281</v>
      </c>
      <c r="F25" s="970" t="s">
        <v>281</v>
      </c>
      <c r="G25" s="970" t="s">
        <v>281</v>
      </c>
      <c r="H25" s="970" t="s">
        <v>281</v>
      </c>
      <c r="I25" s="856">
        <v>4</v>
      </c>
      <c r="J25" s="970" t="s">
        <v>281</v>
      </c>
      <c r="K25" s="856">
        <v>6</v>
      </c>
      <c r="L25" s="970">
        <v>5</v>
      </c>
      <c r="M25" s="970">
        <v>5</v>
      </c>
      <c r="N25" s="969"/>
    </row>
    <row r="26" spans="1:14" ht="14.45">
      <c r="A26" s="1336" t="s">
        <v>422</v>
      </c>
      <c r="B26" s="119" t="s">
        <v>419</v>
      </c>
      <c r="C26" s="856">
        <v>3</v>
      </c>
      <c r="D26" s="970">
        <v>4</v>
      </c>
      <c r="E26" s="970">
        <v>5</v>
      </c>
      <c r="F26" s="970">
        <v>5</v>
      </c>
      <c r="G26" s="970">
        <v>4</v>
      </c>
      <c r="H26" s="970">
        <v>5</v>
      </c>
      <c r="I26" s="856" t="s">
        <v>281</v>
      </c>
      <c r="J26" s="970" t="s">
        <v>281</v>
      </c>
      <c r="K26" s="856" t="s">
        <v>281</v>
      </c>
      <c r="L26" s="970" t="s">
        <v>281</v>
      </c>
      <c r="M26" s="970" t="s">
        <v>281</v>
      </c>
      <c r="N26" s="969"/>
    </row>
    <row r="27" spans="1:14" ht="14.45">
      <c r="A27" s="1336"/>
      <c r="B27" s="119" t="s">
        <v>420</v>
      </c>
      <c r="C27" s="856">
        <v>3</v>
      </c>
      <c r="D27" s="970">
        <v>3</v>
      </c>
      <c r="E27" s="970">
        <v>3</v>
      </c>
      <c r="F27" s="970">
        <v>4</v>
      </c>
      <c r="G27" s="970">
        <v>5</v>
      </c>
      <c r="H27" s="970">
        <v>4</v>
      </c>
      <c r="I27" s="856" t="s">
        <v>281</v>
      </c>
      <c r="J27" s="970" t="s">
        <v>281</v>
      </c>
      <c r="K27" s="856" t="s">
        <v>281</v>
      </c>
      <c r="L27" s="970" t="s">
        <v>281</v>
      </c>
      <c r="M27" s="970" t="s">
        <v>281</v>
      </c>
      <c r="N27" s="969"/>
    </row>
    <row r="28" spans="1:14" ht="14.45">
      <c r="A28" s="1336" t="s">
        <v>423</v>
      </c>
      <c r="B28" s="119" t="s">
        <v>419</v>
      </c>
      <c r="C28" s="856">
        <v>4</v>
      </c>
      <c r="D28" s="970">
        <v>4</v>
      </c>
      <c r="E28" s="970">
        <v>4</v>
      </c>
      <c r="F28" s="970">
        <v>5</v>
      </c>
      <c r="G28" s="970">
        <v>5</v>
      </c>
      <c r="H28" s="970">
        <v>5</v>
      </c>
      <c r="I28" s="856">
        <v>6</v>
      </c>
      <c r="J28" s="970" t="s">
        <v>281</v>
      </c>
      <c r="K28" s="856">
        <v>9</v>
      </c>
      <c r="L28" s="970">
        <v>6</v>
      </c>
      <c r="M28" s="970">
        <v>6</v>
      </c>
    </row>
    <row r="29" spans="1:14" ht="14.45">
      <c r="A29" s="1336"/>
      <c r="B29" s="119" t="s">
        <v>420</v>
      </c>
      <c r="C29" s="856">
        <v>4</v>
      </c>
      <c r="D29" s="970">
        <v>4</v>
      </c>
      <c r="E29" s="970">
        <v>4</v>
      </c>
      <c r="F29" s="970">
        <v>4</v>
      </c>
      <c r="G29" s="970">
        <v>4</v>
      </c>
      <c r="H29" s="970">
        <v>4</v>
      </c>
      <c r="I29" s="856">
        <v>4</v>
      </c>
      <c r="J29" s="970" t="s">
        <v>281</v>
      </c>
      <c r="K29" s="856">
        <v>6</v>
      </c>
      <c r="L29" s="970">
        <v>6</v>
      </c>
      <c r="M29" s="970">
        <v>6</v>
      </c>
    </row>
    <row r="30" spans="1:14">
      <c r="C30" s="375"/>
      <c r="I30" s="881"/>
    </row>
    <row r="31" spans="1:14">
      <c r="A31" s="1415"/>
      <c r="B31" s="1415"/>
      <c r="C31" s="1415"/>
      <c r="D31" s="1415"/>
    </row>
    <row r="32" spans="1:14">
      <c r="A32" s="1415"/>
      <c r="B32" s="1415"/>
      <c r="C32" s="1415"/>
      <c r="D32" s="1415"/>
    </row>
    <row r="33" spans="1:4">
      <c r="A33" s="1415"/>
      <c r="B33" s="1415"/>
      <c r="C33" s="1415"/>
      <c r="D33" s="1415"/>
    </row>
    <row r="34" spans="1:4">
      <c r="A34" s="1415"/>
      <c r="B34" s="1415"/>
      <c r="C34" s="1415"/>
      <c r="D34" s="1415"/>
    </row>
  </sheetData>
  <mergeCells count="12">
    <mergeCell ref="C10:M10"/>
    <mergeCell ref="N11:N15"/>
    <mergeCell ref="A12:A13"/>
    <mergeCell ref="A14:A15"/>
    <mergeCell ref="A16:A17"/>
    <mergeCell ref="A31:D34"/>
    <mergeCell ref="A18:A19"/>
    <mergeCell ref="C20:M20"/>
    <mergeCell ref="A22:A23"/>
    <mergeCell ref="A24:A25"/>
    <mergeCell ref="A26:A27"/>
    <mergeCell ref="A28:A29"/>
  </mergeCells>
  <hyperlinks>
    <hyperlink ref="A1" location="Innehållsförteckning!A1" display="Tillbaka till innehåll" xr:uid="{539F14E0-6385-493A-812D-DD569C5A4832}"/>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5"/>
  </sheetPr>
  <dimension ref="A1:K34"/>
  <sheetViews>
    <sheetView zoomScale="90" zoomScaleNormal="90" workbookViewId="0">
      <pane ySplit="1" topLeftCell="A5" activePane="bottomLeft" state="frozen"/>
      <selection pane="bottomLeft" activeCell="M27" sqref="M27"/>
      <selection activeCell="C22" sqref="C22"/>
    </sheetView>
  </sheetViews>
  <sheetFormatPr defaultColWidth="8.875" defaultRowHeight="13.9"/>
  <cols>
    <col min="1" max="1" width="14.5" style="4" bestFit="1" customWidth="1"/>
    <col min="2" max="2" width="12" style="4" customWidth="1"/>
    <col min="3" max="11" width="11.125" style="11" bestFit="1" customWidth="1"/>
    <col min="12" max="12" width="12.875" style="4" customWidth="1"/>
    <col min="13" max="13" width="12.125" style="4" customWidth="1"/>
    <col min="14" max="15" width="7.5" style="4" customWidth="1"/>
    <col min="16" max="16" width="10.875" style="4" customWidth="1"/>
    <col min="17" max="17" width="10.125" style="4" customWidth="1"/>
    <col min="18" max="19" width="9.875" style="4" customWidth="1"/>
    <col min="20" max="20" width="12.875" style="4" customWidth="1"/>
    <col min="21" max="21" width="12.125" style="4" customWidth="1"/>
    <col min="22" max="23" width="7.875" style="4" customWidth="1"/>
    <col min="24" max="24" width="10.875" style="4" customWidth="1"/>
    <col min="25" max="25" width="10.125" style="4" customWidth="1"/>
    <col min="26" max="16384" width="8.875" style="4"/>
  </cols>
  <sheetData>
    <row r="1" spans="1:11">
      <c r="A1" s="1117" t="s">
        <v>156</v>
      </c>
      <c r="B1" s="21" t="s">
        <v>54</v>
      </c>
    </row>
    <row r="2" spans="1:11">
      <c r="A2" s="4" t="s">
        <v>468</v>
      </c>
    </row>
    <row r="4" spans="1:11" ht="122.65" customHeight="1">
      <c r="A4" s="1391" t="s">
        <v>469</v>
      </c>
      <c r="B4" s="1391"/>
      <c r="C4" s="1391"/>
      <c r="D4" s="1391"/>
      <c r="E4" s="1391"/>
      <c r="F4" s="1391"/>
      <c r="G4" s="1391"/>
      <c r="H4" s="1391"/>
      <c r="I4" s="1391"/>
    </row>
    <row r="5" spans="1:11" ht="14.45" thickBot="1"/>
    <row r="6" spans="1:11">
      <c r="A6" s="702"/>
      <c r="B6" s="703"/>
      <c r="C6" s="1404" t="s">
        <v>470</v>
      </c>
      <c r="D6" s="1404"/>
      <c r="E6" s="1404"/>
      <c r="F6" s="1404"/>
      <c r="G6" s="1404"/>
      <c r="H6" s="1404"/>
      <c r="I6" s="1404"/>
      <c r="J6" s="1404"/>
      <c r="K6" s="1405"/>
    </row>
    <row r="7" spans="1:11">
      <c r="A7" s="700"/>
      <c r="B7" s="672" t="s">
        <v>471</v>
      </c>
      <c r="C7" s="945">
        <v>2010</v>
      </c>
      <c r="D7" s="945">
        <v>2011</v>
      </c>
      <c r="E7" s="945">
        <v>2012</v>
      </c>
      <c r="F7" s="945">
        <v>2013</v>
      </c>
      <c r="G7" s="945">
        <v>2014</v>
      </c>
      <c r="H7" s="945">
        <v>2015</v>
      </c>
      <c r="I7" s="945">
        <v>2016</v>
      </c>
      <c r="J7" s="945">
        <v>2017</v>
      </c>
      <c r="K7" s="946">
        <v>2018</v>
      </c>
    </row>
    <row r="8" spans="1:11">
      <c r="A8" s="1623" t="s">
        <v>472</v>
      </c>
      <c r="B8" s="937" t="s">
        <v>473</v>
      </c>
      <c r="C8" s="947">
        <v>9521586</v>
      </c>
      <c r="D8" s="947">
        <v>9728184</v>
      </c>
      <c r="E8" s="947">
        <v>10156324</v>
      </c>
      <c r="F8" s="947">
        <v>10385894</v>
      </c>
      <c r="G8" s="947">
        <v>10637122</v>
      </c>
      <c r="H8" s="947">
        <v>10914725</v>
      </c>
      <c r="I8" s="947">
        <v>11185550</v>
      </c>
      <c r="J8" s="947">
        <v>11176927</v>
      </c>
      <c r="K8" s="948">
        <v>11035902</v>
      </c>
    </row>
    <row r="9" spans="1:11">
      <c r="A9" s="1623"/>
      <c r="B9" s="938" t="s">
        <v>474</v>
      </c>
      <c r="C9" s="949">
        <v>13992211</v>
      </c>
      <c r="D9" s="949">
        <v>14620167</v>
      </c>
      <c r="E9" s="949">
        <v>15264166</v>
      </c>
      <c r="F9" s="949">
        <v>15530999</v>
      </c>
      <c r="G9" s="949">
        <v>15796793</v>
      </c>
      <c r="H9" s="949">
        <v>15978656</v>
      </c>
      <c r="I9" s="949">
        <v>15885287</v>
      </c>
      <c r="J9" s="949">
        <v>15690864</v>
      </c>
      <c r="K9" s="950">
        <v>15121626</v>
      </c>
    </row>
    <row r="10" spans="1:11">
      <c r="A10" s="1623" t="s">
        <v>475</v>
      </c>
      <c r="B10" s="937" t="s">
        <v>473</v>
      </c>
      <c r="C10" s="947">
        <v>7273782</v>
      </c>
      <c r="D10" s="947">
        <v>6971769</v>
      </c>
      <c r="E10" s="947">
        <v>6798362</v>
      </c>
      <c r="F10" s="947">
        <v>6642207</v>
      </c>
      <c r="G10" s="947">
        <v>6627203</v>
      </c>
      <c r="H10" s="947">
        <v>6854774</v>
      </c>
      <c r="I10" s="947">
        <v>7307403</v>
      </c>
      <c r="J10" s="947">
        <v>7615185</v>
      </c>
      <c r="K10" s="948">
        <v>7637380</v>
      </c>
    </row>
    <row r="11" spans="1:11">
      <c r="A11" s="1623"/>
      <c r="B11" s="938" t="s">
        <v>474</v>
      </c>
      <c r="C11" s="949">
        <v>11079314</v>
      </c>
      <c r="D11" s="949">
        <v>10911510</v>
      </c>
      <c r="E11" s="949">
        <v>10603922</v>
      </c>
      <c r="F11" s="949">
        <v>10455458</v>
      </c>
      <c r="G11" s="949">
        <v>10390769</v>
      </c>
      <c r="H11" s="949">
        <v>10783790</v>
      </c>
      <c r="I11" s="949">
        <v>11294994</v>
      </c>
      <c r="J11" s="949">
        <v>11356181</v>
      </c>
      <c r="K11" s="950">
        <v>10911589</v>
      </c>
    </row>
    <row r="12" spans="1:11">
      <c r="A12" s="1623" t="s">
        <v>476</v>
      </c>
      <c r="B12" s="937" t="s">
        <v>473</v>
      </c>
      <c r="C12" s="947">
        <v>3864632</v>
      </c>
      <c r="D12" s="947">
        <v>3656583</v>
      </c>
      <c r="E12" s="947">
        <v>3402138</v>
      </c>
      <c r="F12" s="947">
        <v>3083748</v>
      </c>
      <c r="G12" s="947">
        <v>2745022</v>
      </c>
      <c r="H12" s="947">
        <v>2590673</v>
      </c>
      <c r="I12" s="947">
        <v>2586054</v>
      </c>
      <c r="J12" s="947">
        <v>2567110</v>
      </c>
      <c r="K12" s="948">
        <v>2493677</v>
      </c>
    </row>
    <row r="13" spans="1:11">
      <c r="A13" s="1623"/>
      <c r="B13" s="938" t="s">
        <v>474</v>
      </c>
      <c r="C13" s="949">
        <v>6863444</v>
      </c>
      <c r="D13" s="949">
        <v>6533323</v>
      </c>
      <c r="E13" s="949">
        <v>6205943</v>
      </c>
      <c r="F13" s="949">
        <v>5807054</v>
      </c>
      <c r="G13" s="949">
        <v>5272920</v>
      </c>
      <c r="H13" s="949">
        <v>5133469</v>
      </c>
      <c r="I13" s="949">
        <v>5250247</v>
      </c>
      <c r="J13" s="949">
        <v>5378547</v>
      </c>
      <c r="K13" s="950">
        <v>5232932</v>
      </c>
    </row>
    <row r="14" spans="1:11">
      <c r="A14" s="1623" t="s">
        <v>477</v>
      </c>
      <c r="B14" s="937" t="s">
        <v>473</v>
      </c>
      <c r="C14" s="947">
        <v>125144</v>
      </c>
      <c r="D14" s="947">
        <v>133740</v>
      </c>
      <c r="E14" s="947">
        <v>140964</v>
      </c>
      <c r="F14" s="947">
        <v>134613</v>
      </c>
      <c r="G14" s="947"/>
      <c r="H14" s="947"/>
      <c r="I14" s="947"/>
      <c r="J14" s="947"/>
      <c r="K14" s="948"/>
    </row>
    <row r="15" spans="1:11">
      <c r="A15" s="1623"/>
      <c r="B15" s="938" t="s">
        <v>474</v>
      </c>
      <c r="C15" s="949">
        <v>235111</v>
      </c>
      <c r="D15" s="949">
        <v>248493</v>
      </c>
      <c r="E15" s="949">
        <v>260907</v>
      </c>
      <c r="F15" s="949">
        <v>245318</v>
      </c>
      <c r="G15" s="949"/>
      <c r="H15" s="949"/>
      <c r="I15" s="949"/>
      <c r="J15" s="949"/>
      <c r="K15" s="950"/>
    </row>
    <row r="16" spans="1:11">
      <c r="A16" s="1623" t="s">
        <v>478</v>
      </c>
      <c r="B16" s="937" t="s">
        <v>473</v>
      </c>
      <c r="C16" s="947"/>
      <c r="D16" s="947"/>
      <c r="E16" s="947"/>
      <c r="F16" s="947"/>
      <c r="G16" s="947">
        <v>1495695</v>
      </c>
      <c r="H16" s="947">
        <v>1548578</v>
      </c>
      <c r="I16" s="947">
        <v>1497915</v>
      </c>
      <c r="J16" s="947">
        <v>1404494</v>
      </c>
      <c r="K16" s="948">
        <v>1276629</v>
      </c>
    </row>
    <row r="17" spans="1:11">
      <c r="A17" s="1623"/>
      <c r="B17" s="938" t="s">
        <v>474</v>
      </c>
      <c r="C17" s="949"/>
      <c r="D17" s="949"/>
      <c r="E17" s="949"/>
      <c r="F17" s="949"/>
      <c r="G17" s="949">
        <v>3175299</v>
      </c>
      <c r="H17" s="949">
        <v>3385457</v>
      </c>
      <c r="I17" s="949">
        <v>3368041</v>
      </c>
      <c r="J17" s="949">
        <v>3204724</v>
      </c>
      <c r="K17" s="950">
        <v>2968258</v>
      </c>
    </row>
    <row r="18" spans="1:11">
      <c r="A18" s="1623" t="s">
        <v>479</v>
      </c>
      <c r="B18" s="937" t="s">
        <v>473</v>
      </c>
      <c r="C18" s="947"/>
      <c r="D18" s="947"/>
      <c r="E18" s="947"/>
      <c r="F18" s="947"/>
      <c r="G18" s="947">
        <v>99917</v>
      </c>
      <c r="H18" s="947">
        <v>105996</v>
      </c>
      <c r="I18" s="947">
        <v>111193</v>
      </c>
      <c r="J18" s="947">
        <v>115098</v>
      </c>
      <c r="K18" s="948">
        <v>116667</v>
      </c>
    </row>
    <row r="19" spans="1:11" ht="14.45" thickBot="1">
      <c r="A19" s="1624"/>
      <c r="B19" s="940" t="s">
        <v>474</v>
      </c>
      <c r="C19" s="951"/>
      <c r="D19" s="951"/>
      <c r="E19" s="951"/>
      <c r="F19" s="951"/>
      <c r="G19" s="951">
        <v>179597</v>
      </c>
      <c r="H19" s="951">
        <v>196688</v>
      </c>
      <c r="I19" s="951">
        <v>209166</v>
      </c>
      <c r="J19" s="951">
        <v>226702</v>
      </c>
      <c r="K19" s="952">
        <v>217576</v>
      </c>
    </row>
    <row r="20" spans="1:11" ht="14.45" thickBot="1">
      <c r="A20" s="953"/>
      <c r="B20" s="127"/>
      <c r="C20" s="954"/>
      <c r="D20" s="954"/>
      <c r="E20" s="954"/>
      <c r="F20" s="954"/>
      <c r="G20" s="954"/>
      <c r="H20" s="954"/>
      <c r="I20" s="954"/>
      <c r="J20" s="954"/>
      <c r="K20" s="954"/>
    </row>
    <row r="21" spans="1:11">
      <c r="A21" s="702"/>
      <c r="B21" s="703"/>
      <c r="C21" s="1404" t="s">
        <v>480</v>
      </c>
      <c r="D21" s="1404"/>
      <c r="E21" s="1404"/>
      <c r="F21" s="1404"/>
      <c r="G21" s="1404"/>
      <c r="H21" s="1404"/>
      <c r="I21" s="1404"/>
      <c r="J21" s="1404"/>
      <c r="K21" s="1405"/>
    </row>
    <row r="22" spans="1:11">
      <c r="A22" s="700"/>
      <c r="B22" s="672" t="s">
        <v>471</v>
      </c>
      <c r="C22" s="945">
        <v>2010</v>
      </c>
      <c r="D22" s="945">
        <v>2011</v>
      </c>
      <c r="E22" s="945">
        <v>2012</v>
      </c>
      <c r="F22" s="945">
        <v>2013</v>
      </c>
      <c r="G22" s="945">
        <v>2014</v>
      </c>
      <c r="H22" s="945">
        <v>2015</v>
      </c>
      <c r="I22" s="945">
        <v>2016</v>
      </c>
      <c r="J22" s="945">
        <v>2017</v>
      </c>
      <c r="K22" s="946">
        <v>2018</v>
      </c>
    </row>
    <row r="23" spans="1:11">
      <c r="A23" s="1623" t="s">
        <v>472</v>
      </c>
      <c r="B23" s="955" t="s">
        <v>473</v>
      </c>
      <c r="C23" s="956">
        <v>40.493613175277474</v>
      </c>
      <c r="D23" s="956">
        <v>39.954180059257396</v>
      </c>
      <c r="E23" s="956">
        <v>39.953297517081694</v>
      </c>
      <c r="F23" s="956">
        <v>40.073839097919645</v>
      </c>
      <c r="G23" s="956">
        <v>40.240433549097816</v>
      </c>
      <c r="H23" s="956">
        <v>40.585172239964919</v>
      </c>
      <c r="I23" s="956">
        <v>41.319557278557731</v>
      </c>
      <c r="J23" s="956">
        <v>41.599724368854886</v>
      </c>
      <c r="K23" s="957">
        <v>42.190156501027161</v>
      </c>
    </row>
    <row r="24" spans="1:11">
      <c r="A24" s="1623"/>
      <c r="B24" s="958" t="s">
        <v>474</v>
      </c>
      <c r="C24" s="959">
        <v>59.506386824722526</v>
      </c>
      <c r="D24" s="959">
        <v>60.045819940742597</v>
      </c>
      <c r="E24" s="959">
        <v>60.046702482918313</v>
      </c>
      <c r="F24" s="959">
        <v>59.926160902080348</v>
      </c>
      <c r="G24" s="959">
        <v>59.759566450902177</v>
      </c>
      <c r="H24" s="959">
        <v>59.414827760035081</v>
      </c>
      <c r="I24" s="959">
        <v>58.680442721442269</v>
      </c>
      <c r="J24" s="959">
        <v>58.400275631145114</v>
      </c>
      <c r="K24" s="960">
        <v>57.809843498972832</v>
      </c>
    </row>
    <row r="25" spans="1:11">
      <c r="A25" s="1623" t="s">
        <v>475</v>
      </c>
      <c r="B25" s="955" t="s">
        <v>473</v>
      </c>
      <c r="C25" s="956">
        <v>39.632452203159616</v>
      </c>
      <c r="D25" s="956">
        <v>38.984847241940365</v>
      </c>
      <c r="E25" s="956">
        <v>39.06591801398023</v>
      </c>
      <c r="F25" s="956">
        <v>38.848620557251529</v>
      </c>
      <c r="G25" s="956">
        <v>38.942378092994865</v>
      </c>
      <c r="H25" s="956">
        <v>38.862426669200509</v>
      </c>
      <c r="I25" s="956">
        <v>39.282050587351726</v>
      </c>
      <c r="J25" s="956">
        <v>40.140414770343895</v>
      </c>
      <c r="K25" s="957">
        <v>41.174148277459516</v>
      </c>
    </row>
    <row r="26" spans="1:11">
      <c r="A26" s="1623"/>
      <c r="B26" s="958" t="s">
        <v>474</v>
      </c>
      <c r="C26" s="959">
        <v>60.367547796840384</v>
      </c>
      <c r="D26" s="959">
        <v>61.015152758059642</v>
      </c>
      <c r="E26" s="959">
        <v>60.934081986019763</v>
      </c>
      <c r="F26" s="959">
        <v>61.151379442748464</v>
      </c>
      <c r="G26" s="959">
        <v>61.057621907005135</v>
      </c>
      <c r="H26" s="959">
        <v>61.137573330799491</v>
      </c>
      <c r="I26" s="959">
        <v>60.717949412648274</v>
      </c>
      <c r="J26" s="959">
        <v>59.859585229656112</v>
      </c>
      <c r="K26" s="960">
        <v>58.825851722540477</v>
      </c>
    </row>
    <row r="27" spans="1:11">
      <c r="A27" s="1623" t="s">
        <v>476</v>
      </c>
      <c r="B27" s="955" t="s">
        <v>473</v>
      </c>
      <c r="C27" s="956">
        <v>36.023533017476758</v>
      </c>
      <c r="D27" s="956">
        <v>35.884364389622434</v>
      </c>
      <c r="E27" s="956">
        <v>35.409131126184299</v>
      </c>
      <c r="F27" s="956">
        <v>34.684699985445633</v>
      </c>
      <c r="G27" s="956">
        <v>34.235992228429687</v>
      </c>
      <c r="H27" s="956">
        <v>33.539945278064543</v>
      </c>
      <c r="I27" s="956">
        <v>33.000952873045584</v>
      </c>
      <c r="J27" s="956">
        <v>32.308341525439623</v>
      </c>
      <c r="K27" s="957">
        <v>32.273886254629943</v>
      </c>
    </row>
    <row r="28" spans="1:11">
      <c r="A28" s="1623"/>
      <c r="B28" s="958" t="s">
        <v>474</v>
      </c>
      <c r="C28" s="959">
        <v>63.976466982523242</v>
      </c>
      <c r="D28" s="959">
        <v>64.115635610377566</v>
      </c>
      <c r="E28" s="959">
        <v>64.590868873815694</v>
      </c>
      <c r="F28" s="959">
        <v>65.315300014554367</v>
      </c>
      <c r="G28" s="959">
        <v>65.764007771570306</v>
      </c>
      <c r="H28" s="959">
        <v>66.460054721935464</v>
      </c>
      <c r="I28" s="959">
        <v>66.999047126954409</v>
      </c>
      <c r="J28" s="959">
        <v>67.691658474560384</v>
      </c>
      <c r="K28" s="960">
        <v>67.726113745370057</v>
      </c>
    </row>
    <row r="29" spans="1:11">
      <c r="A29" s="1623" t="s">
        <v>477</v>
      </c>
      <c r="B29" s="955" t="s">
        <v>473</v>
      </c>
      <c r="C29" s="956">
        <v>34.737616410598051</v>
      </c>
      <c r="D29" s="956">
        <v>34.989129666983224</v>
      </c>
      <c r="E29" s="956">
        <v>35.076927670819742</v>
      </c>
      <c r="F29" s="956">
        <v>35.430907191042579</v>
      </c>
      <c r="G29" s="956">
        <v>0</v>
      </c>
      <c r="H29" s="956">
        <v>0</v>
      </c>
      <c r="I29" s="956">
        <v>0</v>
      </c>
      <c r="J29" s="956">
        <v>0</v>
      </c>
      <c r="K29" s="957">
        <v>0</v>
      </c>
    </row>
    <row r="30" spans="1:11">
      <c r="A30" s="1623"/>
      <c r="B30" s="958" t="s">
        <v>474</v>
      </c>
      <c r="C30" s="959">
        <v>65.262383589401949</v>
      </c>
      <c r="D30" s="959">
        <v>65.010870333016769</v>
      </c>
      <c r="E30" s="959">
        <v>64.923072329180258</v>
      </c>
      <c r="F30" s="959">
        <v>64.569092808957421</v>
      </c>
      <c r="G30" s="959">
        <v>0</v>
      </c>
      <c r="H30" s="959">
        <v>0</v>
      </c>
      <c r="I30" s="959">
        <v>0</v>
      </c>
      <c r="J30" s="959">
        <v>0</v>
      </c>
      <c r="K30" s="960">
        <v>0</v>
      </c>
    </row>
    <row r="31" spans="1:11">
      <c r="A31" s="1623" t="s">
        <v>478</v>
      </c>
      <c r="B31" s="955" t="s">
        <v>473</v>
      </c>
      <c r="C31" s="956">
        <v>0</v>
      </c>
      <c r="D31" s="956">
        <v>0</v>
      </c>
      <c r="E31" s="956">
        <v>0</v>
      </c>
      <c r="F31" s="956">
        <v>0</v>
      </c>
      <c r="G31" s="956">
        <v>32.020914606184462</v>
      </c>
      <c r="H31" s="956">
        <v>31.385630624833428</v>
      </c>
      <c r="I31" s="956">
        <v>30.783570587156973</v>
      </c>
      <c r="J31" s="956">
        <v>30.471416192508144</v>
      </c>
      <c r="K31" s="957">
        <v>30.074510817366868</v>
      </c>
    </row>
    <row r="32" spans="1:11">
      <c r="A32" s="1623"/>
      <c r="B32" s="958" t="s">
        <v>474</v>
      </c>
      <c r="C32" s="959">
        <v>0</v>
      </c>
      <c r="D32" s="959">
        <v>0</v>
      </c>
      <c r="E32" s="959">
        <v>0</v>
      </c>
      <c r="F32" s="959">
        <v>0</v>
      </c>
      <c r="G32" s="959">
        <v>67.979085393815524</v>
      </c>
      <c r="H32" s="959">
        <v>68.614369375166575</v>
      </c>
      <c r="I32" s="959">
        <v>69.216429412843027</v>
      </c>
      <c r="J32" s="959">
        <v>69.528583807491856</v>
      </c>
      <c r="K32" s="960">
        <v>69.925489182633129</v>
      </c>
    </row>
    <row r="33" spans="1:11">
      <c r="A33" s="1623" t="s">
        <v>479</v>
      </c>
      <c r="B33" s="937" t="s">
        <v>473</v>
      </c>
      <c r="C33" s="956">
        <v>0</v>
      </c>
      <c r="D33" s="956">
        <v>0</v>
      </c>
      <c r="E33" s="956">
        <v>0</v>
      </c>
      <c r="F33" s="956">
        <v>0</v>
      </c>
      <c r="G33" s="956">
        <v>35.746688895726152</v>
      </c>
      <c r="H33" s="956">
        <v>35.01869936963962</v>
      </c>
      <c r="I33" s="956">
        <v>34.708873482561756</v>
      </c>
      <c r="J33" s="956">
        <v>33.674078408425977</v>
      </c>
      <c r="K33" s="957">
        <v>34.904844678871363</v>
      </c>
    </row>
    <row r="34" spans="1:11" ht="14.45" thickBot="1">
      <c r="A34" s="1624"/>
      <c r="B34" s="940" t="s">
        <v>474</v>
      </c>
      <c r="C34" s="961">
        <v>0</v>
      </c>
      <c r="D34" s="961">
        <v>0</v>
      </c>
      <c r="E34" s="961">
        <v>0</v>
      </c>
      <c r="F34" s="961">
        <v>0</v>
      </c>
      <c r="G34" s="961">
        <v>64.253311104273848</v>
      </c>
      <c r="H34" s="961">
        <v>64.981300630360366</v>
      </c>
      <c r="I34" s="961">
        <v>65.291126517438244</v>
      </c>
      <c r="J34" s="961">
        <v>66.325921591574016</v>
      </c>
      <c r="K34" s="962">
        <v>65.095155321128644</v>
      </c>
    </row>
  </sheetData>
  <mergeCells count="15">
    <mergeCell ref="A33:A34"/>
    <mergeCell ref="A4:I4"/>
    <mergeCell ref="C6:K6"/>
    <mergeCell ref="C21:K21"/>
    <mergeCell ref="A18:A19"/>
    <mergeCell ref="A16:A17"/>
    <mergeCell ref="A14:A15"/>
    <mergeCell ref="A12:A13"/>
    <mergeCell ref="A10:A11"/>
    <mergeCell ref="A8:A9"/>
    <mergeCell ref="A23:A24"/>
    <mergeCell ref="A25:A26"/>
    <mergeCell ref="A27:A28"/>
    <mergeCell ref="A29:A30"/>
    <mergeCell ref="A31:A32"/>
  </mergeCells>
  <hyperlinks>
    <hyperlink ref="A1" location="Innehållsförteckning!A1" display="Tillbaka till innehåll" xr:uid="{00000000-0004-0000-0F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6989B-50FA-4BEC-8FFB-61117469F275}">
  <sheetPr>
    <tabColor theme="5" tint="0.79998168889431442"/>
  </sheetPr>
  <dimension ref="A1:M69"/>
  <sheetViews>
    <sheetView zoomScale="90" zoomScaleNormal="90" workbookViewId="0">
      <selection activeCell="K38" sqref="K38"/>
    </sheetView>
  </sheetViews>
  <sheetFormatPr defaultColWidth="8.875" defaultRowHeight="13.9"/>
  <cols>
    <col min="1" max="1" width="14.5" style="4" bestFit="1" customWidth="1"/>
    <col min="2" max="2" width="18.875" style="4" customWidth="1"/>
    <col min="3" max="11" width="11.125" style="11" bestFit="1" customWidth="1"/>
    <col min="12" max="12" width="12.875" style="4" customWidth="1"/>
    <col min="13" max="13" width="12.125" style="4" customWidth="1"/>
    <col min="14" max="15" width="7.5" style="4" customWidth="1"/>
    <col min="16" max="16" width="10.875" style="4" customWidth="1"/>
    <col min="17" max="17" width="10.125" style="4" customWidth="1"/>
    <col min="18" max="19" width="9.875" style="4" customWidth="1"/>
    <col min="20" max="20" width="12.875" style="4" customWidth="1"/>
    <col min="21" max="21" width="12.125" style="4" customWidth="1"/>
    <col min="22" max="23" width="7.875" style="4" customWidth="1"/>
    <col min="24" max="24" width="10.875" style="4" customWidth="1"/>
    <col min="25" max="25" width="10.125" style="4" customWidth="1"/>
    <col min="26" max="16384" width="8.875" style="4"/>
  </cols>
  <sheetData>
    <row r="1" spans="1:13">
      <c r="A1" s="1117" t="s">
        <v>156</v>
      </c>
      <c r="B1" s="21" t="s">
        <v>481</v>
      </c>
    </row>
    <row r="2" spans="1:13">
      <c r="A2" s="4" t="s">
        <v>468</v>
      </c>
    </row>
    <row r="3" spans="1:13" s="813" customFormat="1">
      <c r="A3" s="853" t="s">
        <v>230</v>
      </c>
      <c r="B3" s="35"/>
      <c r="C3" s="874"/>
      <c r="D3" s="875"/>
      <c r="E3" s="853"/>
      <c r="F3" s="875"/>
      <c r="G3" s="876"/>
      <c r="H3" s="876"/>
      <c r="I3" s="876"/>
      <c r="J3" s="876"/>
      <c r="K3" s="876"/>
      <c r="L3" s="876"/>
      <c r="M3" s="876"/>
    </row>
    <row r="4" spans="1:13" s="119" customFormat="1" ht="122.65" customHeight="1">
      <c r="A4" s="1368" t="s">
        <v>469</v>
      </c>
      <c r="B4" s="1368"/>
      <c r="C4" s="1368"/>
      <c r="D4" s="1368"/>
      <c r="E4" s="1368"/>
      <c r="F4" s="1368"/>
      <c r="G4" s="1368"/>
      <c r="H4" s="1368"/>
      <c r="I4" s="1368"/>
      <c r="J4" s="1278"/>
      <c r="K4" s="1278"/>
    </row>
    <row r="5" spans="1:13" s="119" customFormat="1">
      <c r="C5" s="1278"/>
      <c r="D5" s="1278"/>
      <c r="E5" s="1278"/>
      <c r="F5" s="1278"/>
      <c r="G5" s="1278"/>
      <c r="H5" s="1278"/>
      <c r="I5" s="1278"/>
      <c r="J5" s="1278"/>
      <c r="K5" s="1278"/>
    </row>
    <row r="6" spans="1:13" s="119" customFormat="1">
      <c r="C6" s="1366" t="s">
        <v>470</v>
      </c>
      <c r="D6" s="1366"/>
      <c r="E6" s="1366"/>
      <c r="F6" s="1366"/>
      <c r="G6" s="1366"/>
      <c r="H6" s="1366"/>
      <c r="I6" s="1366"/>
      <c r="J6" s="1366"/>
      <c r="K6" s="1366"/>
    </row>
    <row r="7" spans="1:13" s="119" customFormat="1">
      <c r="C7" s="1278">
        <v>2010</v>
      </c>
      <c r="D7" s="1278">
        <v>2011</v>
      </c>
      <c r="E7" s="1278">
        <v>2012</v>
      </c>
      <c r="F7" s="1278">
        <v>2013</v>
      </c>
      <c r="G7" s="1278">
        <v>2014</v>
      </c>
      <c r="H7" s="1278">
        <v>2015</v>
      </c>
      <c r="I7" s="1278">
        <v>2016</v>
      </c>
      <c r="J7" s="1278">
        <v>2017</v>
      </c>
      <c r="K7" s="1278">
        <v>2018</v>
      </c>
    </row>
    <row r="8" spans="1:13" s="119" customFormat="1">
      <c r="A8" s="1334" t="s">
        <v>472</v>
      </c>
      <c r="B8" s="369" t="s">
        <v>473</v>
      </c>
      <c r="C8" s="388">
        <v>9521586</v>
      </c>
      <c r="D8" s="388">
        <v>9728184</v>
      </c>
      <c r="E8" s="388">
        <v>10156324</v>
      </c>
      <c r="F8" s="388">
        <v>10385894</v>
      </c>
      <c r="G8" s="388">
        <v>10637122</v>
      </c>
      <c r="H8" s="388">
        <v>10914725</v>
      </c>
      <c r="I8" s="388">
        <v>11185550</v>
      </c>
      <c r="J8" s="388">
        <v>11176927</v>
      </c>
      <c r="K8" s="388">
        <v>11035902</v>
      </c>
    </row>
    <row r="9" spans="1:13" s="119" customFormat="1">
      <c r="A9" s="1334"/>
      <c r="B9" s="369" t="s">
        <v>474</v>
      </c>
      <c r="C9" s="388">
        <v>13992211</v>
      </c>
      <c r="D9" s="388">
        <v>14620167</v>
      </c>
      <c r="E9" s="388">
        <v>15264166</v>
      </c>
      <c r="F9" s="388">
        <v>15530999</v>
      </c>
      <c r="G9" s="388">
        <v>15796793</v>
      </c>
      <c r="H9" s="388">
        <v>15978656</v>
      </c>
      <c r="I9" s="388">
        <v>15885287</v>
      </c>
      <c r="J9" s="388">
        <v>15690864</v>
      </c>
      <c r="K9" s="388">
        <v>15121626</v>
      </c>
    </row>
    <row r="10" spans="1:13" s="119" customFormat="1">
      <c r="A10" s="1334" t="s">
        <v>475</v>
      </c>
      <c r="B10" s="369" t="s">
        <v>473</v>
      </c>
      <c r="C10" s="388">
        <v>7273782</v>
      </c>
      <c r="D10" s="388">
        <v>6971769</v>
      </c>
      <c r="E10" s="388">
        <v>6798362</v>
      </c>
      <c r="F10" s="388">
        <v>6642207</v>
      </c>
      <c r="G10" s="388">
        <v>6627203</v>
      </c>
      <c r="H10" s="388">
        <v>6854774</v>
      </c>
      <c r="I10" s="388">
        <v>7307403</v>
      </c>
      <c r="J10" s="388">
        <v>7615185</v>
      </c>
      <c r="K10" s="388">
        <v>7637380</v>
      </c>
    </row>
    <row r="11" spans="1:13" s="119" customFormat="1">
      <c r="A11" s="1334"/>
      <c r="B11" s="369" t="s">
        <v>474</v>
      </c>
      <c r="C11" s="388">
        <v>11079314</v>
      </c>
      <c r="D11" s="388">
        <v>10911510</v>
      </c>
      <c r="E11" s="388">
        <v>10603922</v>
      </c>
      <c r="F11" s="388">
        <v>10455458</v>
      </c>
      <c r="G11" s="388">
        <v>10390769</v>
      </c>
      <c r="H11" s="388">
        <v>10783790</v>
      </c>
      <c r="I11" s="388">
        <v>11294994</v>
      </c>
      <c r="J11" s="388">
        <v>11356181</v>
      </c>
      <c r="K11" s="388">
        <v>10911589</v>
      </c>
    </row>
    <row r="12" spans="1:13" s="119" customFormat="1">
      <c r="A12" s="1334" t="s">
        <v>476</v>
      </c>
      <c r="B12" s="369" t="s">
        <v>473</v>
      </c>
      <c r="C12" s="388">
        <v>3864632</v>
      </c>
      <c r="D12" s="388">
        <v>3656583</v>
      </c>
      <c r="E12" s="388">
        <v>3402138</v>
      </c>
      <c r="F12" s="388">
        <v>3083748</v>
      </c>
      <c r="G12" s="388">
        <v>2745022</v>
      </c>
      <c r="H12" s="388">
        <v>2590673</v>
      </c>
      <c r="I12" s="388">
        <v>2586054</v>
      </c>
      <c r="J12" s="388">
        <v>2567110</v>
      </c>
      <c r="K12" s="388">
        <v>2493677</v>
      </c>
    </row>
    <row r="13" spans="1:13" s="119" customFormat="1">
      <c r="A13" s="1334"/>
      <c r="B13" s="369" t="s">
        <v>474</v>
      </c>
      <c r="C13" s="388">
        <v>6863444</v>
      </c>
      <c r="D13" s="388">
        <v>6533323</v>
      </c>
      <c r="E13" s="388">
        <v>6205943</v>
      </c>
      <c r="F13" s="388">
        <v>5807054</v>
      </c>
      <c r="G13" s="388">
        <v>5272920</v>
      </c>
      <c r="H13" s="388">
        <v>5133469</v>
      </c>
      <c r="I13" s="388">
        <v>5250247</v>
      </c>
      <c r="J13" s="388">
        <v>5378547</v>
      </c>
      <c r="K13" s="388">
        <v>5232932</v>
      </c>
    </row>
    <row r="14" spans="1:13" s="119" customFormat="1">
      <c r="A14" s="1334" t="s">
        <v>477</v>
      </c>
      <c r="B14" s="369" t="s">
        <v>473</v>
      </c>
      <c r="C14" s="388">
        <v>125144</v>
      </c>
      <c r="D14" s="388">
        <v>133740</v>
      </c>
      <c r="E14" s="388">
        <v>140964</v>
      </c>
      <c r="F14" s="388">
        <v>134613</v>
      </c>
      <c r="G14" s="388"/>
      <c r="H14" s="388"/>
      <c r="I14" s="388"/>
      <c r="J14" s="388"/>
      <c r="K14" s="388"/>
    </row>
    <row r="15" spans="1:13" s="119" customFormat="1">
      <c r="A15" s="1334"/>
      <c r="B15" s="369" t="s">
        <v>474</v>
      </c>
      <c r="C15" s="388">
        <v>235111</v>
      </c>
      <c r="D15" s="388">
        <v>248493</v>
      </c>
      <c r="E15" s="388">
        <v>260907</v>
      </c>
      <c r="F15" s="388">
        <v>245318</v>
      </c>
      <c r="G15" s="388"/>
      <c r="H15" s="388"/>
      <c r="I15" s="388"/>
      <c r="J15" s="388"/>
      <c r="K15" s="388"/>
    </row>
    <row r="16" spans="1:13" s="119" customFormat="1">
      <c r="A16" s="1334" t="s">
        <v>478</v>
      </c>
      <c r="B16" s="369" t="s">
        <v>473</v>
      </c>
      <c r="C16" s="388"/>
      <c r="D16" s="388"/>
      <c r="E16" s="388"/>
      <c r="F16" s="388"/>
      <c r="G16" s="388">
        <v>1495695</v>
      </c>
      <c r="H16" s="388">
        <v>1548578</v>
      </c>
      <c r="I16" s="388">
        <v>1497915</v>
      </c>
      <c r="J16" s="388">
        <v>1404494</v>
      </c>
      <c r="K16" s="388">
        <v>1276629</v>
      </c>
    </row>
    <row r="17" spans="1:11" s="119" customFormat="1">
      <c r="A17" s="1334"/>
      <c r="B17" s="369" t="s">
        <v>474</v>
      </c>
      <c r="C17" s="388"/>
      <c r="D17" s="388"/>
      <c r="E17" s="388"/>
      <c r="F17" s="388"/>
      <c r="G17" s="388">
        <v>3175299</v>
      </c>
      <c r="H17" s="388">
        <v>3385457</v>
      </c>
      <c r="I17" s="388">
        <v>3368041</v>
      </c>
      <c r="J17" s="388">
        <v>3204724</v>
      </c>
      <c r="K17" s="388">
        <v>2968258</v>
      </c>
    </row>
    <row r="18" spans="1:11" s="119" customFormat="1">
      <c r="A18" s="1334" t="s">
        <v>479</v>
      </c>
      <c r="B18" s="369" t="s">
        <v>473</v>
      </c>
      <c r="C18" s="388"/>
      <c r="D18" s="388"/>
      <c r="E18" s="388"/>
      <c r="F18" s="388"/>
      <c r="G18" s="388">
        <v>99917</v>
      </c>
      <c r="H18" s="388">
        <v>105996</v>
      </c>
      <c r="I18" s="388">
        <v>111193</v>
      </c>
      <c r="J18" s="388">
        <v>115098</v>
      </c>
      <c r="K18" s="388">
        <v>116667</v>
      </c>
    </row>
    <row r="19" spans="1:11" s="119" customFormat="1">
      <c r="A19" s="1334"/>
      <c r="B19" s="369" t="s">
        <v>474</v>
      </c>
      <c r="C19" s="388"/>
      <c r="D19" s="388"/>
      <c r="E19" s="388"/>
      <c r="F19" s="388"/>
      <c r="G19" s="388">
        <v>179597</v>
      </c>
      <c r="H19" s="388">
        <v>196688</v>
      </c>
      <c r="I19" s="388">
        <v>209166</v>
      </c>
      <c r="J19" s="388">
        <v>226702</v>
      </c>
      <c r="K19" s="388">
        <v>217576</v>
      </c>
    </row>
    <row r="20" spans="1:11" s="119" customFormat="1">
      <c r="C20" s="1366" t="s">
        <v>480</v>
      </c>
      <c r="D20" s="1366"/>
      <c r="E20" s="1366"/>
      <c r="F20" s="1366"/>
      <c r="G20" s="1366"/>
      <c r="H20" s="1366"/>
      <c r="I20" s="1366"/>
      <c r="J20" s="1366"/>
      <c r="K20" s="1366"/>
    </row>
    <row r="21" spans="1:11" s="119" customFormat="1">
      <c r="C21" s="1278">
        <v>2010</v>
      </c>
      <c r="D21" s="1278">
        <v>2011</v>
      </c>
      <c r="E21" s="1278">
        <v>2012</v>
      </c>
      <c r="F21" s="1278">
        <v>2013</v>
      </c>
      <c r="G21" s="1278">
        <v>2014</v>
      </c>
      <c r="H21" s="1278">
        <v>2015</v>
      </c>
      <c r="I21" s="1278">
        <v>2016</v>
      </c>
      <c r="J21" s="1278">
        <v>2017</v>
      </c>
      <c r="K21" s="1278">
        <v>2018</v>
      </c>
    </row>
    <row r="22" spans="1:11" s="119" customFormat="1">
      <c r="A22" s="1334" t="s">
        <v>472</v>
      </c>
      <c r="B22" s="389" t="s">
        <v>473</v>
      </c>
      <c r="C22" s="390">
        <v>0.40493613175277476</v>
      </c>
      <c r="D22" s="390">
        <v>0.39954180059257399</v>
      </c>
      <c r="E22" s="390">
        <v>0.39953297517081693</v>
      </c>
      <c r="F22" s="390">
        <v>0.40073839097919645</v>
      </c>
      <c r="G22" s="390">
        <v>0.40240433549097815</v>
      </c>
      <c r="H22" s="390">
        <v>0.40585172239964917</v>
      </c>
      <c r="I22" s="390">
        <v>0.41319557278557734</v>
      </c>
      <c r="J22" s="390">
        <v>0.41599724368854885</v>
      </c>
      <c r="K22" s="390">
        <v>0.4219015650102716</v>
      </c>
    </row>
    <row r="23" spans="1:11" s="119" customFormat="1">
      <c r="A23" s="1334"/>
      <c r="B23" s="389" t="s">
        <v>474</v>
      </c>
      <c r="C23" s="390">
        <v>0.59506386824722524</v>
      </c>
      <c r="D23" s="390">
        <v>0.60045819940742595</v>
      </c>
      <c r="E23" s="390">
        <v>0.60046702482918313</v>
      </c>
      <c r="F23" s="390">
        <v>0.5992616090208035</v>
      </c>
      <c r="G23" s="390">
        <v>0.5975956645090218</v>
      </c>
      <c r="H23" s="390">
        <v>0.59414827760035083</v>
      </c>
      <c r="I23" s="390">
        <v>0.58680442721442272</v>
      </c>
      <c r="J23" s="390">
        <v>0.58400275631145115</v>
      </c>
      <c r="K23" s="390">
        <v>0.57809843498972835</v>
      </c>
    </row>
    <row r="24" spans="1:11" s="119" customFormat="1">
      <c r="A24" s="1334" t="s">
        <v>475</v>
      </c>
      <c r="B24" s="389" t="s">
        <v>473</v>
      </c>
      <c r="C24" s="390">
        <v>0.39632452203159618</v>
      </c>
      <c r="D24" s="390">
        <v>0.38984847241940362</v>
      </c>
      <c r="E24" s="390">
        <v>0.39065918013980233</v>
      </c>
      <c r="F24" s="390">
        <v>0.38848620557251529</v>
      </c>
      <c r="G24" s="390">
        <v>0.38942378092994867</v>
      </c>
      <c r="H24" s="390">
        <v>0.38862426669200506</v>
      </c>
      <c r="I24" s="390">
        <v>0.39282050587351725</v>
      </c>
      <c r="J24" s="390">
        <v>0.40140414770343896</v>
      </c>
      <c r="K24" s="390">
        <v>0.41174148277459516</v>
      </c>
    </row>
    <row r="25" spans="1:11" s="119" customFormat="1">
      <c r="A25" s="1334"/>
      <c r="B25" s="389" t="s">
        <v>474</v>
      </c>
      <c r="C25" s="390">
        <v>0.60367547796840382</v>
      </c>
      <c r="D25" s="390">
        <v>0.61015152758059643</v>
      </c>
      <c r="E25" s="390">
        <v>0.60934081986019761</v>
      </c>
      <c r="F25" s="390">
        <v>0.61151379442748466</v>
      </c>
      <c r="G25" s="390">
        <v>0.61057621907005133</v>
      </c>
      <c r="H25" s="390">
        <v>0.61137573330799488</v>
      </c>
      <c r="I25" s="390">
        <v>0.60717949412648275</v>
      </c>
      <c r="J25" s="390">
        <v>0.59859585229656109</v>
      </c>
      <c r="K25" s="390">
        <v>0.58825851722540479</v>
      </c>
    </row>
    <row r="26" spans="1:11" s="119" customFormat="1">
      <c r="A26" s="1334" t="s">
        <v>476</v>
      </c>
      <c r="B26" s="389" t="s">
        <v>473</v>
      </c>
      <c r="C26" s="390">
        <v>0.36023533017476761</v>
      </c>
      <c r="D26" s="390">
        <v>0.35884364389622436</v>
      </c>
      <c r="E26" s="390">
        <v>0.35409131126184301</v>
      </c>
      <c r="F26" s="390">
        <v>0.34684699985445633</v>
      </c>
      <c r="G26" s="390">
        <v>0.3423599222842969</v>
      </c>
      <c r="H26" s="390">
        <v>0.33539945278064542</v>
      </c>
      <c r="I26" s="390">
        <v>0.33000952873045586</v>
      </c>
      <c r="J26" s="390">
        <v>0.32308341525439621</v>
      </c>
      <c r="K26" s="390">
        <v>0.32273886254629941</v>
      </c>
    </row>
    <row r="27" spans="1:11" s="119" customFormat="1">
      <c r="A27" s="1334"/>
      <c r="B27" s="389" t="s">
        <v>474</v>
      </c>
      <c r="C27" s="390">
        <v>0.63976466982523239</v>
      </c>
      <c r="D27" s="390">
        <v>0.64115635610377564</v>
      </c>
      <c r="E27" s="390">
        <v>0.64590868873815699</v>
      </c>
      <c r="F27" s="390">
        <v>0.65315300014554367</v>
      </c>
      <c r="G27" s="390">
        <v>0.6576400777157031</v>
      </c>
      <c r="H27" s="390">
        <v>0.66460054721935458</v>
      </c>
      <c r="I27" s="390">
        <v>0.66999047126954414</v>
      </c>
      <c r="J27" s="390">
        <v>0.67691658474560379</v>
      </c>
      <c r="K27" s="390">
        <v>0.67726113745370053</v>
      </c>
    </row>
    <row r="28" spans="1:11" s="119" customFormat="1">
      <c r="A28" s="1334" t="s">
        <v>477</v>
      </c>
      <c r="B28" s="389" t="s">
        <v>473</v>
      </c>
      <c r="C28" s="390">
        <v>0.34737616410598049</v>
      </c>
      <c r="D28" s="390">
        <v>0.34989129666983226</v>
      </c>
      <c r="E28" s="390">
        <v>0.35076927670819741</v>
      </c>
      <c r="F28" s="390">
        <v>0.35430907191042582</v>
      </c>
      <c r="G28" s="390"/>
      <c r="H28" s="390"/>
      <c r="I28" s="390"/>
      <c r="J28" s="390"/>
      <c r="K28" s="390"/>
    </row>
    <row r="29" spans="1:11" s="119" customFormat="1">
      <c r="A29" s="1334"/>
      <c r="B29" s="389" t="s">
        <v>474</v>
      </c>
      <c r="C29" s="390">
        <v>0.65262383589401951</v>
      </c>
      <c r="D29" s="390">
        <v>0.65010870333016768</v>
      </c>
      <c r="E29" s="390">
        <v>0.64923072329180265</v>
      </c>
      <c r="F29" s="390">
        <v>0.64569092808957418</v>
      </c>
      <c r="G29" s="390"/>
      <c r="H29" s="390"/>
      <c r="I29" s="390"/>
      <c r="J29" s="390"/>
      <c r="K29" s="390"/>
    </row>
    <row r="30" spans="1:11" s="119" customFormat="1">
      <c r="A30" s="1334" t="s">
        <v>478</v>
      </c>
      <c r="B30" s="389" t="s">
        <v>473</v>
      </c>
      <c r="C30" s="390"/>
      <c r="D30" s="390"/>
      <c r="E30" s="390"/>
      <c r="F30" s="390"/>
      <c r="G30" s="390">
        <v>0.32020914606184464</v>
      </c>
      <c r="H30" s="390">
        <v>0.31385630624833427</v>
      </c>
      <c r="I30" s="390">
        <v>0.30783570587156972</v>
      </c>
      <c r="J30" s="390">
        <v>0.30471416192508144</v>
      </c>
      <c r="K30" s="390">
        <v>0.30074510817366867</v>
      </c>
    </row>
    <row r="31" spans="1:11" s="119" customFormat="1">
      <c r="A31" s="1334"/>
      <c r="B31" s="389" t="s">
        <v>474</v>
      </c>
      <c r="C31" s="390"/>
      <c r="D31" s="390"/>
      <c r="E31" s="390"/>
      <c r="F31" s="390"/>
      <c r="G31" s="390">
        <v>0.6797908539381553</v>
      </c>
      <c r="H31" s="390">
        <v>0.68614369375166573</v>
      </c>
      <c r="I31" s="390">
        <v>0.69216429412843028</v>
      </c>
      <c r="J31" s="390">
        <v>0.69528583807491862</v>
      </c>
      <c r="K31" s="390">
        <v>0.69925489182633127</v>
      </c>
    </row>
    <row r="32" spans="1:11" s="119" customFormat="1">
      <c r="A32" s="1334" t="s">
        <v>479</v>
      </c>
      <c r="B32" s="369" t="s">
        <v>473</v>
      </c>
      <c r="C32" s="390"/>
      <c r="D32" s="390"/>
      <c r="E32" s="390"/>
      <c r="F32" s="390"/>
      <c r="G32" s="390">
        <v>0.35746688895726153</v>
      </c>
      <c r="H32" s="390">
        <v>0.35018699369639622</v>
      </c>
      <c r="I32" s="390">
        <v>0.34708873482561753</v>
      </c>
      <c r="J32" s="390">
        <v>0.33674078408425978</v>
      </c>
      <c r="K32" s="390">
        <v>0.34904844678871361</v>
      </c>
    </row>
    <row r="33" spans="1:11" s="119" customFormat="1">
      <c r="A33" s="1334"/>
      <c r="B33" s="369" t="s">
        <v>474</v>
      </c>
      <c r="C33" s="390"/>
      <c r="D33" s="390"/>
      <c r="E33" s="390"/>
      <c r="F33" s="390"/>
      <c r="G33" s="390">
        <v>0.64253311104273847</v>
      </c>
      <c r="H33" s="390">
        <v>0.64981300630360372</v>
      </c>
      <c r="I33" s="390">
        <v>0.65291126517438247</v>
      </c>
      <c r="J33" s="390">
        <v>0.66325921591574022</v>
      </c>
      <c r="K33" s="390">
        <v>0.65095155321128639</v>
      </c>
    </row>
    <row r="34" spans="1:11" s="119" customFormat="1">
      <c r="C34" s="1278"/>
      <c r="D34" s="1278"/>
      <c r="E34" s="1278"/>
      <c r="F34" s="1278"/>
      <c r="G34" s="1278"/>
      <c r="H34" s="1278"/>
      <c r="I34" s="1278"/>
      <c r="J34" s="1278"/>
      <c r="K34" s="1278"/>
    </row>
    <row r="35" spans="1:11" s="119" customFormat="1">
      <c r="C35" s="1278"/>
      <c r="D35" s="1278"/>
      <c r="E35" s="1278"/>
      <c r="F35" s="1278"/>
      <c r="G35" s="1278"/>
      <c r="H35" s="1278"/>
      <c r="I35" s="1278"/>
      <c r="J35" s="1278"/>
      <c r="K35" s="1278"/>
    </row>
    <row r="36" spans="1:11" s="119" customFormat="1">
      <c r="C36" s="1278"/>
      <c r="D36" s="1278"/>
      <c r="E36" s="1278"/>
      <c r="F36" s="1278"/>
      <c r="G36" s="1278"/>
      <c r="H36" s="1278"/>
      <c r="I36" s="1278"/>
      <c r="J36" s="1278"/>
      <c r="K36" s="1278"/>
    </row>
    <row r="37" spans="1:11" s="119" customFormat="1">
      <c r="C37" s="1278"/>
      <c r="D37" s="1278"/>
      <c r="E37" s="1278"/>
      <c r="F37" s="1278"/>
      <c r="G37" s="1278"/>
      <c r="H37" s="1278"/>
      <c r="I37" s="1278"/>
      <c r="J37" s="1278"/>
      <c r="K37" s="1278"/>
    </row>
    <row r="38" spans="1:11" s="119" customFormat="1">
      <c r="C38" s="1278"/>
      <c r="D38" s="1278"/>
      <c r="E38" s="1278"/>
      <c r="F38" s="1278"/>
      <c r="G38" s="1278"/>
      <c r="H38" s="1278"/>
      <c r="I38" s="1278"/>
      <c r="J38" s="1278"/>
      <c r="K38" s="1278"/>
    </row>
    <row r="39" spans="1:11" s="119" customFormat="1">
      <c r="C39" s="1278"/>
      <c r="D39" s="1278"/>
      <c r="E39" s="1278"/>
      <c r="F39" s="1278"/>
      <c r="G39" s="1278"/>
      <c r="H39" s="1278"/>
      <c r="I39" s="1278"/>
      <c r="J39" s="1278"/>
      <c r="K39" s="1278"/>
    </row>
    <row r="40" spans="1:11" s="119" customFormat="1">
      <c r="C40" s="1278"/>
      <c r="D40" s="1278"/>
      <c r="E40" s="1278"/>
      <c r="F40" s="1278"/>
      <c r="G40" s="1278"/>
      <c r="H40" s="1278"/>
      <c r="I40" s="1278"/>
      <c r="J40" s="1278"/>
      <c r="K40" s="1278"/>
    </row>
    <row r="41" spans="1:11" s="119" customFormat="1">
      <c r="C41" s="1278"/>
      <c r="D41" s="1278"/>
      <c r="E41" s="1278"/>
      <c r="F41" s="1278"/>
      <c r="G41" s="1278"/>
      <c r="H41" s="1278"/>
      <c r="I41" s="1278"/>
      <c r="J41" s="1278"/>
      <c r="K41" s="1278"/>
    </row>
    <row r="42" spans="1:11" s="119" customFormat="1">
      <c r="C42" s="1278"/>
      <c r="D42" s="1278"/>
      <c r="E42" s="1278"/>
      <c r="F42" s="1278"/>
      <c r="G42" s="1278"/>
      <c r="H42" s="1278"/>
      <c r="I42" s="1278"/>
      <c r="J42" s="1278"/>
      <c r="K42" s="1278"/>
    </row>
    <row r="43" spans="1:11" s="119" customFormat="1">
      <c r="C43" s="1278"/>
      <c r="D43" s="1278"/>
      <c r="E43" s="1278"/>
      <c r="F43" s="1278"/>
      <c r="G43" s="1278"/>
      <c r="H43" s="1278"/>
      <c r="I43" s="1278"/>
      <c r="J43" s="1278"/>
      <c r="K43" s="1278"/>
    </row>
    <row r="44" spans="1:11" s="119" customFormat="1">
      <c r="C44" s="1278"/>
      <c r="D44" s="1278"/>
      <c r="E44" s="1278"/>
      <c r="F44" s="1278"/>
      <c r="G44" s="1278"/>
      <c r="H44" s="1278"/>
      <c r="I44" s="1278"/>
      <c r="J44" s="1278"/>
      <c r="K44" s="1278"/>
    </row>
    <row r="45" spans="1:11" s="119" customFormat="1">
      <c r="C45" s="1278"/>
      <c r="D45" s="1278"/>
      <c r="E45" s="1278"/>
      <c r="F45" s="1278"/>
      <c r="G45" s="1278"/>
      <c r="H45" s="1278"/>
      <c r="I45" s="1278"/>
      <c r="J45" s="1278"/>
      <c r="K45" s="1278"/>
    </row>
    <row r="46" spans="1:11" s="119" customFormat="1">
      <c r="C46" s="1278"/>
      <c r="D46" s="1278"/>
      <c r="E46" s="1278"/>
      <c r="F46" s="1278"/>
      <c r="G46" s="1278"/>
      <c r="H46" s="1278"/>
      <c r="I46" s="1278"/>
      <c r="J46" s="1278"/>
      <c r="K46" s="1278"/>
    </row>
    <row r="47" spans="1:11" s="119" customFormat="1">
      <c r="C47" s="1278"/>
      <c r="D47" s="1278"/>
      <c r="E47" s="1278"/>
      <c r="F47" s="1278"/>
      <c r="G47" s="1278"/>
      <c r="H47" s="1278"/>
      <c r="I47" s="1278"/>
      <c r="J47" s="1278"/>
      <c r="K47" s="1278"/>
    </row>
    <row r="48" spans="1:11" s="119" customFormat="1">
      <c r="C48" s="1278"/>
      <c r="D48" s="1278"/>
      <c r="E48" s="1278"/>
      <c r="F48" s="1278"/>
      <c r="G48" s="1278"/>
      <c r="H48" s="1278"/>
      <c r="I48" s="1278"/>
      <c r="J48" s="1278"/>
      <c r="K48" s="1278"/>
    </row>
    <row r="49" spans="3:11" s="119" customFormat="1">
      <c r="C49" s="1278"/>
      <c r="D49" s="1278"/>
      <c r="E49" s="1278"/>
      <c r="F49" s="1278"/>
      <c r="G49" s="1278"/>
      <c r="H49" s="1278"/>
      <c r="I49" s="1278"/>
      <c r="J49" s="1278"/>
      <c r="K49" s="1278"/>
    </row>
    <row r="50" spans="3:11" s="119" customFormat="1">
      <c r="C50" s="1278"/>
      <c r="D50" s="1278"/>
      <c r="E50" s="1278"/>
      <c r="F50" s="1278"/>
      <c r="G50" s="1278"/>
      <c r="H50" s="1278"/>
      <c r="I50" s="1278"/>
      <c r="J50" s="1278"/>
      <c r="K50" s="1278"/>
    </row>
    <row r="51" spans="3:11" s="119" customFormat="1">
      <c r="C51" s="1278"/>
      <c r="D51" s="1278"/>
      <c r="E51" s="1278"/>
      <c r="F51" s="1278"/>
      <c r="G51" s="1278"/>
      <c r="H51" s="1278"/>
      <c r="I51" s="1278"/>
      <c r="J51" s="1278"/>
      <c r="K51" s="1278"/>
    </row>
    <row r="52" spans="3:11" s="119" customFormat="1">
      <c r="C52" s="1278"/>
      <c r="D52" s="1278"/>
      <c r="E52" s="1278"/>
      <c r="F52" s="1278"/>
      <c r="G52" s="1278"/>
      <c r="H52" s="1278"/>
      <c r="I52" s="1278"/>
      <c r="J52" s="1278"/>
      <c r="K52" s="1278"/>
    </row>
    <row r="53" spans="3:11" s="119" customFormat="1">
      <c r="C53" s="1278"/>
      <c r="D53" s="1278"/>
      <c r="E53" s="1278"/>
      <c r="F53" s="1278"/>
      <c r="G53" s="1278"/>
      <c r="H53" s="1278"/>
      <c r="I53" s="1278"/>
      <c r="J53" s="1278"/>
      <c r="K53" s="1278"/>
    </row>
    <row r="54" spans="3:11" s="119" customFormat="1">
      <c r="C54" s="1278"/>
      <c r="D54" s="1278"/>
      <c r="E54" s="1278"/>
      <c r="F54" s="1278"/>
      <c r="G54" s="1278"/>
      <c r="H54" s="1278"/>
      <c r="I54" s="1278"/>
      <c r="J54" s="1278"/>
      <c r="K54" s="1278"/>
    </row>
    <row r="55" spans="3:11" s="119" customFormat="1">
      <c r="C55" s="1278"/>
      <c r="D55" s="1278"/>
      <c r="E55" s="1278"/>
      <c r="F55" s="1278"/>
      <c r="G55" s="1278"/>
      <c r="H55" s="1278"/>
      <c r="I55" s="1278"/>
      <c r="J55" s="1278"/>
      <c r="K55" s="1278"/>
    </row>
    <row r="56" spans="3:11" s="119" customFormat="1">
      <c r="C56" s="1278"/>
      <c r="D56" s="1278"/>
      <c r="E56" s="1278"/>
      <c r="F56" s="1278"/>
      <c r="G56" s="1278"/>
      <c r="H56" s="1278"/>
      <c r="I56" s="1278"/>
      <c r="J56" s="1278"/>
      <c r="K56" s="1278"/>
    </row>
    <row r="57" spans="3:11" s="119" customFormat="1">
      <c r="C57" s="1278"/>
      <c r="D57" s="1278"/>
      <c r="E57" s="1278"/>
      <c r="F57" s="1278"/>
      <c r="G57" s="1278"/>
      <c r="H57" s="1278"/>
      <c r="I57" s="1278"/>
      <c r="J57" s="1278"/>
      <c r="K57" s="1278"/>
    </row>
    <row r="58" spans="3:11" s="119" customFormat="1">
      <c r="C58" s="1278"/>
      <c r="D58" s="1278"/>
      <c r="E58" s="1278"/>
      <c r="F58" s="1278"/>
      <c r="G58" s="1278"/>
      <c r="H58" s="1278"/>
      <c r="I58" s="1278"/>
      <c r="J58" s="1278"/>
      <c r="K58" s="1278"/>
    </row>
    <row r="59" spans="3:11" s="119" customFormat="1">
      <c r="C59" s="1278"/>
      <c r="D59" s="1278"/>
      <c r="E59" s="1278"/>
      <c r="F59" s="1278"/>
      <c r="G59" s="1278"/>
      <c r="H59" s="1278"/>
      <c r="I59" s="1278"/>
      <c r="J59" s="1278"/>
      <c r="K59" s="1278"/>
    </row>
    <row r="60" spans="3:11" s="119" customFormat="1">
      <c r="C60" s="1278"/>
      <c r="D60" s="1278"/>
      <c r="E60" s="1278"/>
      <c r="F60" s="1278"/>
      <c r="G60" s="1278"/>
      <c r="H60" s="1278"/>
      <c r="I60" s="1278"/>
      <c r="J60" s="1278"/>
      <c r="K60" s="1278"/>
    </row>
    <row r="61" spans="3:11" s="119" customFormat="1">
      <c r="C61" s="1278"/>
      <c r="D61" s="1278"/>
      <c r="E61" s="1278"/>
      <c r="F61" s="1278"/>
      <c r="G61" s="1278"/>
      <c r="H61" s="1278"/>
      <c r="I61" s="1278"/>
      <c r="J61" s="1278"/>
      <c r="K61" s="1278"/>
    </row>
    <row r="62" spans="3:11" s="119" customFormat="1">
      <c r="C62" s="1278"/>
      <c r="D62" s="1278"/>
      <c r="E62" s="1278"/>
      <c r="F62" s="1278"/>
      <c r="G62" s="1278"/>
      <c r="H62" s="1278"/>
      <c r="I62" s="1278"/>
      <c r="J62" s="1278"/>
      <c r="K62" s="1278"/>
    </row>
    <row r="63" spans="3:11" s="119" customFormat="1">
      <c r="C63" s="1278"/>
      <c r="D63" s="1278"/>
      <c r="E63" s="1278"/>
      <c r="F63" s="1278"/>
      <c r="G63" s="1278"/>
      <c r="H63" s="1278"/>
      <c r="I63" s="1278"/>
      <c r="J63" s="1278"/>
      <c r="K63" s="1278"/>
    </row>
    <row r="64" spans="3:11" s="119" customFormat="1">
      <c r="C64" s="1278"/>
      <c r="D64" s="1278"/>
      <c r="E64" s="1278"/>
      <c r="F64" s="1278"/>
      <c r="G64" s="1278"/>
      <c r="H64" s="1278"/>
      <c r="I64" s="1278"/>
      <c r="J64" s="1278"/>
      <c r="K64" s="1278"/>
    </row>
    <row r="65" spans="3:11" s="119" customFormat="1">
      <c r="C65" s="1278"/>
      <c r="D65" s="1278"/>
      <c r="E65" s="1278"/>
      <c r="F65" s="1278"/>
      <c r="G65" s="1278"/>
      <c r="H65" s="1278"/>
      <c r="I65" s="1278"/>
      <c r="J65" s="1278"/>
      <c r="K65" s="1278"/>
    </row>
    <row r="66" spans="3:11" s="119" customFormat="1">
      <c r="C66" s="1278"/>
      <c r="D66" s="1278"/>
      <c r="E66" s="1278"/>
      <c r="F66" s="1278"/>
      <c r="G66" s="1278"/>
      <c r="H66" s="1278"/>
      <c r="I66" s="1278"/>
      <c r="J66" s="1278"/>
      <c r="K66" s="1278"/>
    </row>
    <row r="67" spans="3:11" s="119" customFormat="1">
      <c r="C67" s="1278"/>
      <c r="D67" s="1278"/>
      <c r="E67" s="1278"/>
      <c r="F67" s="1278"/>
      <c r="G67" s="1278"/>
      <c r="H67" s="1278"/>
      <c r="I67" s="1278"/>
      <c r="J67" s="1278"/>
      <c r="K67" s="1278"/>
    </row>
    <row r="68" spans="3:11" s="119" customFormat="1">
      <c r="C68" s="1278"/>
      <c r="D68" s="1278"/>
      <c r="E68" s="1278"/>
      <c r="F68" s="1278"/>
      <c r="G68" s="1278"/>
      <c r="H68" s="1278"/>
      <c r="I68" s="1278"/>
      <c r="J68" s="1278"/>
      <c r="K68" s="1278"/>
    </row>
    <row r="69" spans="3:11" s="119" customFormat="1">
      <c r="C69" s="1278"/>
      <c r="D69" s="1278"/>
      <c r="E69" s="1278"/>
      <c r="F69" s="1278"/>
      <c r="G69" s="1278"/>
      <c r="H69" s="1278"/>
      <c r="I69" s="1278"/>
      <c r="J69" s="1278"/>
      <c r="K69" s="1278"/>
    </row>
  </sheetData>
  <mergeCells count="15">
    <mergeCell ref="C20:K20"/>
    <mergeCell ref="A22:A23"/>
    <mergeCell ref="A24:A25"/>
    <mergeCell ref="A26:A27"/>
    <mergeCell ref="A4:I4"/>
    <mergeCell ref="C6:K6"/>
    <mergeCell ref="A8:A9"/>
    <mergeCell ref="A10:A11"/>
    <mergeCell ref="A12:A13"/>
    <mergeCell ref="A14:A15"/>
    <mergeCell ref="A28:A29"/>
    <mergeCell ref="A30:A31"/>
    <mergeCell ref="A32:A33"/>
    <mergeCell ref="A16:A17"/>
    <mergeCell ref="A18:A19"/>
  </mergeCells>
  <hyperlinks>
    <hyperlink ref="A1" location="Innehållsförteckning!A1" display="Tillbaka till innehåll" xr:uid="{3679C162-FDB1-4C2D-AED9-89EA85170499}"/>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A07D3-38EA-470A-B8CD-41C6D1526717}">
  <sheetPr>
    <tabColor theme="5" tint="0.79998168889431442"/>
  </sheetPr>
  <dimension ref="A1:Q177"/>
  <sheetViews>
    <sheetView zoomScale="90" zoomScaleNormal="90" workbookViewId="0">
      <pane ySplit="1" topLeftCell="A2" activePane="bottomLeft" state="frozen"/>
      <selection pane="bottomLeft"/>
      <selection activeCell="C22" sqref="C22"/>
    </sheetView>
  </sheetViews>
  <sheetFormatPr defaultColWidth="8.875" defaultRowHeight="13.9"/>
  <cols>
    <col min="1" max="1" width="17.125" style="119" customWidth="1"/>
    <col min="2" max="3" width="8.875" style="119"/>
    <col min="4" max="4" width="8.125" style="806" customWidth="1"/>
    <col min="5" max="13" width="8.875" style="806"/>
    <col min="14" max="16384" width="8.875" style="119"/>
  </cols>
  <sheetData>
    <row r="1" spans="1:13" s="370" customFormat="1">
      <c r="A1" s="1117" t="s">
        <v>156</v>
      </c>
      <c r="B1" s="851" t="s">
        <v>227</v>
      </c>
      <c r="C1" s="851"/>
      <c r="D1" s="851"/>
      <c r="E1" s="851"/>
      <c r="F1" s="851"/>
      <c r="G1" s="851"/>
      <c r="H1" s="373"/>
      <c r="I1" s="373"/>
      <c r="J1" s="373"/>
      <c r="K1" s="373"/>
      <c r="L1" s="373"/>
      <c r="M1" s="373"/>
    </row>
    <row r="2" spans="1:13" s="370" customFormat="1" ht="18" customHeight="1">
      <c r="A2" s="370" t="s">
        <v>228</v>
      </c>
      <c r="C2" s="851"/>
      <c r="D2" s="852"/>
      <c r="E2" s="812" t="s">
        <v>229</v>
      </c>
      <c r="F2" s="852"/>
      <c r="G2" s="373"/>
      <c r="H2" s="373"/>
      <c r="I2" s="373"/>
      <c r="J2" s="373"/>
      <c r="K2" s="373"/>
      <c r="L2" s="373"/>
      <c r="M2" s="373"/>
    </row>
    <row r="3" spans="1:13" s="370" customFormat="1" ht="18" customHeight="1">
      <c r="A3" s="853" t="s">
        <v>230</v>
      </c>
      <c r="C3" s="851"/>
      <c r="D3" s="852"/>
      <c r="E3" s="812"/>
      <c r="F3" s="852"/>
      <c r="G3" s="373"/>
      <c r="H3" s="373"/>
      <c r="I3" s="373"/>
      <c r="J3" s="373"/>
      <c r="K3" s="373"/>
      <c r="L3" s="373"/>
      <c r="M3" s="373"/>
    </row>
    <row r="4" spans="1:13" ht="14.65" customHeight="1">
      <c r="A4" s="854"/>
      <c r="B4" s="854"/>
      <c r="C4" s="854"/>
      <c r="D4" s="1269"/>
      <c r="E4" s="1269"/>
      <c r="F4" s="1278"/>
      <c r="G4" s="1278"/>
      <c r="H4" s="1278"/>
      <c r="I4" s="1278"/>
      <c r="J4" s="1278"/>
      <c r="K4" s="1278"/>
      <c r="L4" s="1278"/>
      <c r="M4" s="1278"/>
    </row>
    <row r="5" spans="1:13" ht="14.65" customHeight="1">
      <c r="D5" s="1278"/>
      <c r="E5" s="1278"/>
      <c r="F5" s="1278"/>
      <c r="G5" s="1278"/>
      <c r="H5" s="1278"/>
      <c r="I5" s="1278"/>
      <c r="J5" s="1278"/>
      <c r="K5" s="1278"/>
      <c r="L5" s="1278"/>
      <c r="M5" s="1278"/>
    </row>
    <row r="8" spans="1:13">
      <c r="A8" s="391" t="s">
        <v>159</v>
      </c>
      <c r="D8" s="1278"/>
      <c r="E8" s="1278"/>
      <c r="F8" s="1278"/>
      <c r="G8" s="1278"/>
      <c r="H8" s="1278"/>
      <c r="I8" s="1278"/>
      <c r="J8" s="1278"/>
      <c r="K8" s="1278"/>
      <c r="L8" s="1278"/>
      <c r="M8" s="1278"/>
    </row>
    <row r="9" spans="1:13" ht="14.45">
      <c r="A9" s="369" t="s">
        <v>231</v>
      </c>
      <c r="D9" s="1278"/>
      <c r="E9" s="1278"/>
      <c r="F9" s="1278"/>
      <c r="G9" s="1278"/>
      <c r="H9" s="1278"/>
      <c r="I9" s="1278"/>
      <c r="J9" s="1278"/>
      <c r="K9" s="1278"/>
      <c r="L9" s="1278"/>
      <c r="M9" s="1278"/>
    </row>
    <row r="10" spans="1:13" ht="14.45">
      <c r="A10" s="855" t="s">
        <v>232</v>
      </c>
      <c r="B10" s="400"/>
      <c r="C10" s="400"/>
      <c r="D10" s="401"/>
      <c r="E10" s="401"/>
      <c r="F10" s="401"/>
      <c r="G10" s="401"/>
      <c r="H10" s="1278"/>
      <c r="I10" s="401"/>
      <c r="J10" s="401"/>
      <c r="K10" s="1278"/>
      <c r="L10" s="1278"/>
      <c r="M10" s="1278"/>
    </row>
    <row r="11" spans="1:13" ht="14.45">
      <c r="A11" s="855" t="s">
        <v>162</v>
      </c>
      <c r="B11" s="400"/>
      <c r="C11" s="400"/>
      <c r="D11" s="401"/>
      <c r="E11" s="401"/>
      <c r="F11" s="401"/>
      <c r="G11" s="401"/>
      <c r="H11" s="1278"/>
      <c r="I11" s="1278"/>
      <c r="J11" s="1278"/>
      <c r="K11" s="1278"/>
      <c r="L11" s="1278"/>
      <c r="M11" s="1278"/>
    </row>
    <row r="12" spans="1:13" ht="14.25" customHeight="1">
      <c r="A12" s="369"/>
      <c r="B12" s="369"/>
      <c r="C12" s="369"/>
      <c r="D12" s="1335" t="s">
        <v>163</v>
      </c>
      <c r="E12" s="1335"/>
      <c r="F12" s="1335"/>
      <c r="G12" s="1335"/>
      <c r="H12" s="1335"/>
      <c r="I12" s="1335"/>
      <c r="J12" s="1335"/>
      <c r="K12" s="1335"/>
      <c r="L12" s="1335"/>
      <c r="M12" s="1335"/>
    </row>
    <row r="13" spans="1:13">
      <c r="A13" s="369"/>
      <c r="D13" s="1278" t="s">
        <v>164</v>
      </c>
      <c r="E13" s="1278" t="s">
        <v>165</v>
      </c>
      <c r="F13" s="1278" t="s">
        <v>166</v>
      </c>
      <c r="G13" s="1278" t="s">
        <v>167</v>
      </c>
      <c r="H13" s="1285" t="s">
        <v>168</v>
      </c>
      <c r="I13" s="1285" t="s">
        <v>169</v>
      </c>
      <c r="J13" s="1278" t="s">
        <v>170</v>
      </c>
      <c r="K13" s="1278" t="s">
        <v>171</v>
      </c>
      <c r="L13" s="1278" t="s">
        <v>172</v>
      </c>
      <c r="M13" s="1278" t="s">
        <v>65</v>
      </c>
    </row>
    <row r="14" spans="1:13" ht="14.25" customHeight="1">
      <c r="A14" s="1336" t="s">
        <v>173</v>
      </c>
      <c r="B14" s="1334" t="s">
        <v>174</v>
      </c>
      <c r="C14" s="369" t="s">
        <v>175</v>
      </c>
      <c r="D14" s="393">
        <v>84.4</v>
      </c>
      <c r="E14" s="393">
        <v>85.8</v>
      </c>
      <c r="F14" s="393">
        <v>85.9</v>
      </c>
      <c r="G14" s="394"/>
      <c r="H14" s="1277">
        <v>89.9</v>
      </c>
      <c r="I14" s="393">
        <v>88.8</v>
      </c>
      <c r="J14" s="393">
        <v>90.6</v>
      </c>
      <c r="K14" s="1277">
        <v>87.2</v>
      </c>
      <c r="L14" s="393">
        <v>88.2</v>
      </c>
      <c r="M14" s="393">
        <v>88.3</v>
      </c>
    </row>
    <row r="15" spans="1:13" ht="14.25" customHeight="1">
      <c r="A15" s="1336"/>
      <c r="B15" s="1334"/>
      <c r="C15" s="369" t="s">
        <v>177</v>
      </c>
      <c r="D15" s="393">
        <v>90.8</v>
      </c>
      <c r="E15" s="393">
        <v>93</v>
      </c>
      <c r="F15" s="393">
        <v>90.5</v>
      </c>
      <c r="G15" s="394"/>
      <c r="H15" s="1277">
        <v>94.6</v>
      </c>
      <c r="I15" s="393">
        <v>92.3</v>
      </c>
      <c r="J15" s="393">
        <v>92.5</v>
      </c>
      <c r="K15" s="1277">
        <v>88.4</v>
      </c>
      <c r="L15" s="393">
        <v>87.3</v>
      </c>
      <c r="M15" s="393">
        <v>88.7</v>
      </c>
    </row>
    <row r="16" spans="1:13" ht="14.25" customHeight="1">
      <c r="A16" s="1336"/>
      <c r="B16" s="1334" t="s">
        <v>178</v>
      </c>
      <c r="C16" s="369" t="s">
        <v>175</v>
      </c>
      <c r="D16" s="393">
        <v>82.9</v>
      </c>
      <c r="E16" s="393">
        <v>83.1</v>
      </c>
      <c r="F16" s="393">
        <v>85.9</v>
      </c>
      <c r="G16" s="394"/>
      <c r="H16" s="1277">
        <v>88.9</v>
      </c>
      <c r="I16" s="393">
        <v>87.8</v>
      </c>
      <c r="J16" s="393">
        <v>88.5</v>
      </c>
      <c r="K16" s="1277">
        <v>86.5</v>
      </c>
      <c r="L16" s="393">
        <v>84.7</v>
      </c>
      <c r="M16" s="393">
        <v>83.5</v>
      </c>
    </row>
    <row r="17" spans="1:13" ht="14.25" customHeight="1">
      <c r="A17" s="1336"/>
      <c r="B17" s="1334"/>
      <c r="C17" s="369" t="s">
        <v>177</v>
      </c>
      <c r="D17" s="393">
        <v>85.9</v>
      </c>
      <c r="E17" s="393">
        <v>87.5</v>
      </c>
      <c r="F17" s="393">
        <v>87.8</v>
      </c>
      <c r="G17" s="394"/>
      <c r="H17" s="1277">
        <v>90.1</v>
      </c>
      <c r="I17" s="393">
        <v>90.5</v>
      </c>
      <c r="J17" s="393">
        <v>90.2</v>
      </c>
      <c r="K17" s="1277">
        <v>85.7</v>
      </c>
      <c r="L17" s="393">
        <v>85.8</v>
      </c>
      <c r="M17" s="393">
        <v>85.3</v>
      </c>
    </row>
    <row r="18" spans="1:13" ht="14.25" customHeight="1">
      <c r="A18" s="1336"/>
      <c r="B18" s="1334" t="s">
        <v>179</v>
      </c>
      <c r="C18" s="369" t="s">
        <v>175</v>
      </c>
      <c r="D18" s="393">
        <v>80.3</v>
      </c>
      <c r="E18" s="393">
        <v>79.8</v>
      </c>
      <c r="F18" s="393">
        <v>75</v>
      </c>
      <c r="G18" s="394"/>
      <c r="H18" s="1277">
        <v>86.5</v>
      </c>
      <c r="I18" s="393">
        <v>86</v>
      </c>
      <c r="J18" s="393">
        <v>83.7</v>
      </c>
      <c r="K18" s="1277">
        <v>82.7</v>
      </c>
      <c r="L18" s="393">
        <v>77.7</v>
      </c>
      <c r="M18" s="393">
        <v>81.5</v>
      </c>
    </row>
    <row r="19" spans="1:13" ht="14.25" customHeight="1">
      <c r="A19" s="1336"/>
      <c r="B19" s="1334"/>
      <c r="C19" s="369" t="s">
        <v>177</v>
      </c>
      <c r="D19" s="393">
        <v>81.900000000000006</v>
      </c>
      <c r="E19" s="393">
        <v>84.3</v>
      </c>
      <c r="F19" s="393">
        <v>82.6</v>
      </c>
      <c r="G19" s="394"/>
      <c r="H19" s="1277">
        <v>89.7</v>
      </c>
      <c r="I19" s="393">
        <v>86.9</v>
      </c>
      <c r="J19" s="393">
        <v>89</v>
      </c>
      <c r="K19" s="1277">
        <v>85.1</v>
      </c>
      <c r="L19" s="393">
        <v>84.4</v>
      </c>
      <c r="M19" s="393">
        <v>83.5</v>
      </c>
    </row>
    <row r="20" spans="1:13" ht="14.25" customHeight="1">
      <c r="A20" s="1336"/>
      <c r="B20" s="1334" t="s">
        <v>180</v>
      </c>
      <c r="C20" s="369" t="s">
        <v>175</v>
      </c>
      <c r="D20" s="393">
        <v>73.099999999999994</v>
      </c>
      <c r="E20" s="393">
        <v>71.5</v>
      </c>
      <c r="F20" s="393">
        <v>71.5</v>
      </c>
      <c r="G20" s="394"/>
      <c r="H20" s="1277">
        <v>78</v>
      </c>
      <c r="I20" s="393">
        <v>75.900000000000006</v>
      </c>
      <c r="J20" s="393">
        <v>78.8</v>
      </c>
      <c r="K20" s="1277">
        <v>76.099999999999994</v>
      </c>
      <c r="L20" s="393">
        <v>77.400000000000006</v>
      </c>
      <c r="M20" s="393">
        <v>76.7</v>
      </c>
    </row>
    <row r="21" spans="1:13" ht="14.25" customHeight="1">
      <c r="A21" s="1336"/>
      <c r="B21" s="1334"/>
      <c r="C21" s="369" t="s">
        <v>177</v>
      </c>
      <c r="D21" s="393">
        <v>77.900000000000006</v>
      </c>
      <c r="E21" s="393">
        <v>77</v>
      </c>
      <c r="F21" s="393">
        <v>77.3</v>
      </c>
      <c r="G21" s="394"/>
      <c r="H21" s="1277">
        <v>81.5</v>
      </c>
      <c r="I21" s="393">
        <v>81.099999999999994</v>
      </c>
      <c r="J21" s="393">
        <v>83</v>
      </c>
      <c r="K21" s="1277">
        <v>81</v>
      </c>
      <c r="L21" s="393">
        <v>78.099999999999994</v>
      </c>
      <c r="M21" s="393">
        <v>81.3</v>
      </c>
    </row>
    <row r="22" spans="1:13" ht="14.25" customHeight="1">
      <c r="A22" s="1336"/>
      <c r="B22" s="1334" t="s">
        <v>181</v>
      </c>
      <c r="C22" s="369" t="s">
        <v>175</v>
      </c>
      <c r="D22" s="393">
        <v>59.2</v>
      </c>
      <c r="E22" s="393">
        <v>61.1</v>
      </c>
      <c r="F22" s="393">
        <v>65.900000000000006</v>
      </c>
      <c r="G22" s="394"/>
      <c r="H22" s="1277">
        <v>69.7</v>
      </c>
      <c r="I22" s="393">
        <v>71.5</v>
      </c>
      <c r="J22" s="393">
        <v>73</v>
      </c>
      <c r="K22" s="1277">
        <v>71.3</v>
      </c>
      <c r="L22" s="393">
        <v>69.400000000000006</v>
      </c>
      <c r="M22" s="393">
        <v>70.900000000000006</v>
      </c>
    </row>
    <row r="23" spans="1:13" ht="14.25" customHeight="1">
      <c r="A23" s="1336"/>
      <c r="B23" s="1334"/>
      <c r="C23" s="369" t="s">
        <v>177</v>
      </c>
      <c r="D23" s="393">
        <v>68.5</v>
      </c>
      <c r="E23" s="393">
        <v>65.900000000000006</v>
      </c>
      <c r="F23" s="393">
        <v>68.8</v>
      </c>
      <c r="G23" s="394"/>
      <c r="H23" s="1277">
        <v>79.099999999999994</v>
      </c>
      <c r="I23" s="393">
        <v>77.599999999999994</v>
      </c>
      <c r="J23" s="393">
        <v>78.2</v>
      </c>
      <c r="K23" s="1277">
        <v>76.3</v>
      </c>
      <c r="L23" s="393">
        <v>73</v>
      </c>
      <c r="M23" s="393">
        <v>72.3</v>
      </c>
    </row>
    <row r="24" spans="1:13">
      <c r="A24" s="1336"/>
      <c r="B24" s="1334" t="s">
        <v>182</v>
      </c>
      <c r="C24" s="369" t="s">
        <v>175</v>
      </c>
      <c r="D24" s="393">
        <v>58.8</v>
      </c>
      <c r="E24" s="393">
        <v>63.1</v>
      </c>
      <c r="F24" s="393">
        <v>59.7</v>
      </c>
      <c r="G24" s="394"/>
      <c r="H24" s="1277">
        <v>65.5</v>
      </c>
      <c r="I24" s="393">
        <v>67.8</v>
      </c>
      <c r="J24" s="393">
        <v>69</v>
      </c>
      <c r="K24" s="1277">
        <v>67.5</v>
      </c>
      <c r="L24" s="393">
        <v>69.400000000000006</v>
      </c>
      <c r="M24" s="393">
        <v>71.900000000000006</v>
      </c>
    </row>
    <row r="25" spans="1:13">
      <c r="A25" s="1336"/>
      <c r="B25" s="1334"/>
      <c r="C25" s="369" t="s">
        <v>177</v>
      </c>
      <c r="D25" s="393">
        <v>63.4</v>
      </c>
      <c r="E25" s="393">
        <v>67.3</v>
      </c>
      <c r="F25" s="393">
        <v>70.599999999999994</v>
      </c>
      <c r="G25" s="394"/>
      <c r="H25" s="1277">
        <v>70.599999999999994</v>
      </c>
      <c r="I25" s="393">
        <v>71.599999999999994</v>
      </c>
      <c r="J25" s="393">
        <v>75.400000000000006</v>
      </c>
      <c r="K25" s="1277">
        <v>71.8</v>
      </c>
      <c r="L25" s="393">
        <v>72.8</v>
      </c>
      <c r="M25" s="393">
        <v>72.2</v>
      </c>
    </row>
    <row r="26" spans="1:13" ht="14.25" customHeight="1">
      <c r="A26" s="1336"/>
      <c r="B26" s="1334" t="s">
        <v>183</v>
      </c>
      <c r="C26" s="369" t="s">
        <v>175</v>
      </c>
      <c r="D26" s="393">
        <v>45.5</v>
      </c>
      <c r="E26" s="393">
        <v>46.6</v>
      </c>
      <c r="F26" s="393">
        <v>45.6</v>
      </c>
      <c r="G26" s="394"/>
      <c r="H26" s="1277">
        <v>53.5</v>
      </c>
      <c r="I26" s="393">
        <v>57</v>
      </c>
      <c r="J26" s="393">
        <v>54.5</v>
      </c>
      <c r="K26" s="1277">
        <v>56.8</v>
      </c>
      <c r="L26" s="393">
        <v>55.8</v>
      </c>
      <c r="M26" s="393">
        <v>51.2</v>
      </c>
    </row>
    <row r="27" spans="1:13">
      <c r="A27" s="1336"/>
      <c r="B27" s="1334"/>
      <c r="C27" s="369" t="s">
        <v>177</v>
      </c>
      <c r="D27" s="393">
        <v>49.5</v>
      </c>
      <c r="E27" s="393">
        <v>57.2</v>
      </c>
      <c r="F27" s="393">
        <v>50.9</v>
      </c>
      <c r="G27" s="394"/>
      <c r="H27" s="1277">
        <v>55.3</v>
      </c>
      <c r="I27" s="393">
        <v>59.3</v>
      </c>
      <c r="J27" s="393">
        <v>64.2</v>
      </c>
      <c r="K27" s="1277">
        <v>60.1</v>
      </c>
      <c r="L27" s="393">
        <v>63.5</v>
      </c>
      <c r="M27" s="393">
        <v>61.9</v>
      </c>
    </row>
    <row r="28" spans="1:13" ht="14.25" customHeight="1">
      <c r="A28" s="1336"/>
      <c r="B28" s="1334" t="s">
        <v>184</v>
      </c>
      <c r="C28" s="369" t="s">
        <v>175</v>
      </c>
      <c r="D28" s="392"/>
      <c r="E28" s="393">
        <v>40.700000000000003</v>
      </c>
      <c r="F28" s="393">
        <v>43.5</v>
      </c>
      <c r="G28" s="394"/>
      <c r="H28" s="1277">
        <v>45</v>
      </c>
      <c r="I28" s="393">
        <v>50.7</v>
      </c>
      <c r="J28" s="393">
        <v>47.5</v>
      </c>
      <c r="K28" s="1277">
        <v>45.2</v>
      </c>
      <c r="L28" s="393">
        <v>49.1</v>
      </c>
      <c r="M28" s="393">
        <v>44.7</v>
      </c>
    </row>
    <row r="29" spans="1:13" ht="14.25" customHeight="1">
      <c r="A29" s="1336"/>
      <c r="B29" s="1334"/>
      <c r="C29" s="369" t="s">
        <v>177</v>
      </c>
      <c r="D29" s="392"/>
      <c r="E29" s="393">
        <v>50.1</v>
      </c>
      <c r="F29" s="393">
        <v>50.6</v>
      </c>
      <c r="G29" s="394"/>
      <c r="H29" s="1277">
        <v>47.2</v>
      </c>
      <c r="I29" s="393">
        <v>47.7</v>
      </c>
      <c r="J29" s="393">
        <v>51.5</v>
      </c>
      <c r="K29" s="1277">
        <v>49.3</v>
      </c>
      <c r="L29" s="393">
        <v>49.9</v>
      </c>
      <c r="M29" s="393">
        <v>37.1</v>
      </c>
    </row>
    <row r="30" spans="1:13" ht="14.25" customHeight="1">
      <c r="A30" s="1336"/>
      <c r="B30" s="1334" t="s">
        <v>186</v>
      </c>
      <c r="C30" s="369" t="s">
        <v>187</v>
      </c>
      <c r="D30" s="392"/>
      <c r="E30" s="393">
        <v>71</v>
      </c>
      <c r="F30" s="393">
        <v>71</v>
      </c>
      <c r="G30" s="394"/>
      <c r="H30" s="1277">
        <v>76.5</v>
      </c>
      <c r="I30" s="393">
        <v>76.8</v>
      </c>
      <c r="J30" s="393">
        <v>77.400000000000006</v>
      </c>
      <c r="K30" s="1277">
        <v>75.7</v>
      </c>
      <c r="L30" s="393">
        <v>74.900000000000006</v>
      </c>
      <c r="M30" s="393">
        <v>75.099999999999994</v>
      </c>
    </row>
    <row r="31" spans="1:13" ht="14.25" customHeight="1">
      <c r="A31" s="1336"/>
      <c r="B31" s="1334"/>
      <c r="C31" s="369" t="s">
        <v>188</v>
      </c>
      <c r="D31" s="392"/>
      <c r="E31" s="393">
        <v>77.8</v>
      </c>
      <c r="F31" s="393">
        <v>77.599999999999994</v>
      </c>
      <c r="G31" s="394"/>
      <c r="H31" s="1277">
        <v>82.1</v>
      </c>
      <c r="I31" s="393">
        <v>81.400000000000006</v>
      </c>
      <c r="J31" s="393">
        <v>83</v>
      </c>
      <c r="K31" s="1277">
        <v>79.599999999999994</v>
      </c>
      <c r="L31" s="393">
        <v>78.599999999999994</v>
      </c>
      <c r="M31" s="393">
        <v>78.5</v>
      </c>
    </row>
    <row r="32" spans="1:13" ht="14.25" customHeight="1">
      <c r="A32" s="1336"/>
      <c r="B32" s="369"/>
      <c r="C32" s="369"/>
      <c r="D32" s="1335" t="s">
        <v>189</v>
      </c>
      <c r="E32" s="1335"/>
      <c r="F32" s="1335"/>
      <c r="G32" s="1335"/>
      <c r="H32" s="1335"/>
      <c r="I32" s="1335"/>
      <c r="J32" s="1335"/>
      <c r="K32" s="1335"/>
      <c r="L32" s="1335"/>
      <c r="M32" s="1335"/>
    </row>
    <row r="33" spans="1:13">
      <c r="A33" s="1336"/>
      <c r="D33" s="1278" t="s">
        <v>164</v>
      </c>
      <c r="E33" s="1278" t="s">
        <v>165</v>
      </c>
      <c r="F33" s="1278" t="s">
        <v>166</v>
      </c>
      <c r="G33" s="1285" t="s">
        <v>167</v>
      </c>
      <c r="H33" s="1285" t="s">
        <v>168</v>
      </c>
      <c r="I33" s="1285" t="s">
        <v>169</v>
      </c>
      <c r="J33" s="1278" t="s">
        <v>170</v>
      </c>
      <c r="K33" s="1278" t="s">
        <v>171</v>
      </c>
      <c r="L33" s="1278" t="s">
        <v>172</v>
      </c>
      <c r="M33" s="1278" t="s">
        <v>65</v>
      </c>
    </row>
    <row r="34" spans="1:13" ht="14.45">
      <c r="A34" s="1336"/>
      <c r="B34" s="1334" t="s">
        <v>174</v>
      </c>
      <c r="C34" s="369" t="s">
        <v>175</v>
      </c>
      <c r="D34" s="396">
        <v>2.8</v>
      </c>
      <c r="E34" s="396">
        <v>2.6</v>
      </c>
      <c r="F34" s="396">
        <v>2.7</v>
      </c>
      <c r="G34" s="396" t="s">
        <v>176</v>
      </c>
      <c r="H34" s="856">
        <v>1.9</v>
      </c>
      <c r="I34" s="396">
        <v>2.2999999999999998</v>
      </c>
      <c r="J34" s="396">
        <v>2.1</v>
      </c>
      <c r="K34" s="856">
        <v>2.9</v>
      </c>
      <c r="L34" s="396">
        <v>2.9</v>
      </c>
      <c r="M34" s="396">
        <v>2.9</v>
      </c>
    </row>
    <row r="35" spans="1:13" ht="14.45">
      <c r="A35" s="1336"/>
      <c r="B35" s="1334"/>
      <c r="C35" s="369" t="s">
        <v>177</v>
      </c>
      <c r="D35" s="396">
        <v>2</v>
      </c>
      <c r="E35" s="396">
        <v>1.8</v>
      </c>
      <c r="F35" s="396">
        <v>2.2999999999999998</v>
      </c>
      <c r="G35" s="396" t="s">
        <v>176</v>
      </c>
      <c r="H35" s="856">
        <v>1.4</v>
      </c>
      <c r="I35" s="396">
        <v>1.9</v>
      </c>
      <c r="J35" s="396">
        <v>2</v>
      </c>
      <c r="K35" s="856">
        <v>2.6</v>
      </c>
      <c r="L35" s="396">
        <v>2.7</v>
      </c>
      <c r="M35" s="396">
        <v>2.7</v>
      </c>
    </row>
    <row r="36" spans="1:13" ht="14.45">
      <c r="A36" s="1336"/>
      <c r="B36" s="1334" t="s">
        <v>178</v>
      </c>
      <c r="C36" s="369" t="s">
        <v>175</v>
      </c>
      <c r="D36" s="396">
        <v>2.6</v>
      </c>
      <c r="E36" s="396">
        <v>2.5</v>
      </c>
      <c r="F36" s="396">
        <v>2.5</v>
      </c>
      <c r="G36" s="396" t="s">
        <v>176</v>
      </c>
      <c r="H36" s="856">
        <v>2.1</v>
      </c>
      <c r="I36" s="396">
        <v>2.7</v>
      </c>
      <c r="J36" s="396">
        <v>2.2999999999999998</v>
      </c>
      <c r="K36" s="856">
        <v>2.7</v>
      </c>
      <c r="L36" s="396">
        <v>2.8</v>
      </c>
      <c r="M36" s="396">
        <v>2.9</v>
      </c>
    </row>
    <row r="37" spans="1:13" ht="14.45">
      <c r="A37" s="1336"/>
      <c r="B37" s="1334"/>
      <c r="C37" s="369" t="s">
        <v>177</v>
      </c>
      <c r="D37" s="396">
        <v>2.4</v>
      </c>
      <c r="E37" s="396">
        <v>2.2999999999999998</v>
      </c>
      <c r="F37" s="396">
        <v>2.4</v>
      </c>
      <c r="G37" s="396" t="s">
        <v>176</v>
      </c>
      <c r="H37" s="856">
        <v>2.1</v>
      </c>
      <c r="I37" s="396">
        <v>2.6</v>
      </c>
      <c r="J37" s="396">
        <v>2.1</v>
      </c>
      <c r="K37" s="856">
        <v>2.6</v>
      </c>
      <c r="L37" s="396">
        <v>2.5</v>
      </c>
      <c r="M37" s="396">
        <v>2.6</v>
      </c>
    </row>
    <row r="38" spans="1:13" ht="14.45">
      <c r="A38" s="1336"/>
      <c r="B38" s="1334" t="s">
        <v>179</v>
      </c>
      <c r="C38" s="369" t="s">
        <v>175</v>
      </c>
      <c r="D38" s="396">
        <v>2.7</v>
      </c>
      <c r="E38" s="396">
        <v>2.6</v>
      </c>
      <c r="F38" s="396">
        <v>2.9</v>
      </c>
      <c r="G38" s="396" t="s">
        <v>176</v>
      </c>
      <c r="H38" s="856">
        <v>2.1</v>
      </c>
      <c r="I38" s="396">
        <v>2.6</v>
      </c>
      <c r="J38" s="396">
        <v>2.6</v>
      </c>
      <c r="K38" s="856">
        <v>2.6</v>
      </c>
      <c r="L38" s="396">
        <v>2.9</v>
      </c>
      <c r="M38" s="396">
        <v>2.6</v>
      </c>
    </row>
    <row r="39" spans="1:13" ht="14.45">
      <c r="A39" s="1336"/>
      <c r="B39" s="1334"/>
      <c r="C39" s="369" t="s">
        <v>177</v>
      </c>
      <c r="D39" s="396">
        <v>2.5</v>
      </c>
      <c r="E39" s="396">
        <v>2.4</v>
      </c>
      <c r="F39" s="396">
        <v>2.7</v>
      </c>
      <c r="G39" s="396" t="s">
        <v>176</v>
      </c>
      <c r="H39" s="856">
        <v>1.9</v>
      </c>
      <c r="I39" s="396">
        <v>2.5</v>
      </c>
      <c r="J39" s="396">
        <v>2.2000000000000002</v>
      </c>
      <c r="K39" s="856">
        <v>2.6</v>
      </c>
      <c r="L39" s="396">
        <v>2.5</v>
      </c>
      <c r="M39" s="396">
        <v>2.5</v>
      </c>
    </row>
    <row r="40" spans="1:13" ht="14.45">
      <c r="A40" s="1336"/>
      <c r="B40" s="1334" t="s">
        <v>180</v>
      </c>
      <c r="C40" s="369" t="s">
        <v>175</v>
      </c>
      <c r="D40" s="396">
        <v>3</v>
      </c>
      <c r="E40" s="396">
        <v>2.9</v>
      </c>
      <c r="F40" s="396">
        <v>3.2</v>
      </c>
      <c r="G40" s="396" t="s">
        <v>176</v>
      </c>
      <c r="H40" s="856">
        <v>2.6</v>
      </c>
      <c r="I40" s="396">
        <v>3</v>
      </c>
      <c r="J40" s="396">
        <v>3</v>
      </c>
      <c r="K40" s="856">
        <v>2.9</v>
      </c>
      <c r="L40" s="396">
        <v>2.8</v>
      </c>
      <c r="M40" s="396">
        <v>2.7</v>
      </c>
    </row>
    <row r="41" spans="1:13" ht="14.45">
      <c r="A41" s="1336"/>
      <c r="B41" s="1334"/>
      <c r="C41" s="369" t="s">
        <v>177</v>
      </c>
      <c r="D41" s="396">
        <v>2.8</v>
      </c>
      <c r="E41" s="396">
        <v>2.8</v>
      </c>
      <c r="F41" s="396">
        <v>3</v>
      </c>
      <c r="G41" s="396" t="s">
        <v>176</v>
      </c>
      <c r="H41" s="856">
        <v>2.6</v>
      </c>
      <c r="I41" s="396">
        <v>3.1</v>
      </c>
      <c r="J41" s="396">
        <v>2.8</v>
      </c>
      <c r="K41" s="856">
        <v>2.8</v>
      </c>
      <c r="L41" s="396">
        <v>2.8</v>
      </c>
      <c r="M41" s="396">
        <v>2.5</v>
      </c>
    </row>
    <row r="42" spans="1:13" ht="14.45">
      <c r="A42" s="1336"/>
      <c r="B42" s="1334" t="s">
        <v>181</v>
      </c>
      <c r="C42" s="369" t="s">
        <v>175</v>
      </c>
      <c r="D42" s="396">
        <v>3.4</v>
      </c>
      <c r="E42" s="396">
        <v>3.2</v>
      </c>
      <c r="F42" s="396">
        <v>3.3</v>
      </c>
      <c r="G42" s="396" t="s">
        <v>176</v>
      </c>
      <c r="H42" s="856">
        <v>2.8</v>
      </c>
      <c r="I42" s="396">
        <v>3.1</v>
      </c>
      <c r="J42" s="396">
        <v>3</v>
      </c>
      <c r="K42" s="856">
        <v>3.1</v>
      </c>
      <c r="L42" s="396">
        <v>3.6</v>
      </c>
      <c r="M42" s="396">
        <v>3.5</v>
      </c>
    </row>
    <row r="43" spans="1:13" ht="14.45">
      <c r="A43" s="1336"/>
      <c r="B43" s="1334"/>
      <c r="C43" s="369" t="s">
        <v>177</v>
      </c>
      <c r="D43" s="396">
        <v>3.3</v>
      </c>
      <c r="E43" s="396">
        <v>3.2</v>
      </c>
      <c r="F43" s="396">
        <v>3.2</v>
      </c>
      <c r="G43" s="396" t="s">
        <v>176</v>
      </c>
      <c r="H43" s="856">
        <v>2.5</v>
      </c>
      <c r="I43" s="396">
        <v>2.9</v>
      </c>
      <c r="J43" s="396">
        <v>3.1</v>
      </c>
      <c r="K43" s="856">
        <v>3.2</v>
      </c>
      <c r="L43" s="396">
        <v>3.4</v>
      </c>
      <c r="M43" s="396">
        <v>3.4</v>
      </c>
    </row>
    <row r="44" spans="1:13" ht="14.45">
      <c r="A44" s="1336"/>
      <c r="B44" s="1334" t="s">
        <v>182</v>
      </c>
      <c r="C44" s="369" t="s">
        <v>175</v>
      </c>
      <c r="D44" s="396">
        <v>4</v>
      </c>
      <c r="E44" s="396">
        <v>3.5</v>
      </c>
      <c r="F44" s="396">
        <v>4.2</v>
      </c>
      <c r="G44" s="396" t="s">
        <v>176</v>
      </c>
      <c r="H44" s="856">
        <v>2.9</v>
      </c>
      <c r="I44" s="396">
        <v>2.7</v>
      </c>
      <c r="J44" s="396">
        <v>2.6</v>
      </c>
      <c r="K44" s="856">
        <v>3</v>
      </c>
      <c r="L44" s="396">
        <v>3.1</v>
      </c>
      <c r="M44" s="396">
        <v>3.1</v>
      </c>
    </row>
    <row r="45" spans="1:13" ht="14.45">
      <c r="A45" s="1336"/>
      <c r="B45" s="1334"/>
      <c r="C45" s="369" t="s">
        <v>177</v>
      </c>
      <c r="D45" s="396">
        <v>4.2</v>
      </c>
      <c r="E45" s="396">
        <v>3.5</v>
      </c>
      <c r="F45" s="396">
        <v>4.4000000000000004</v>
      </c>
      <c r="G45" s="396" t="s">
        <v>176</v>
      </c>
      <c r="H45" s="856">
        <v>3</v>
      </c>
      <c r="I45" s="396">
        <v>2.7</v>
      </c>
      <c r="J45" s="396">
        <v>2.5</v>
      </c>
      <c r="K45" s="856">
        <v>3.1</v>
      </c>
      <c r="L45" s="396">
        <v>3</v>
      </c>
      <c r="M45" s="396">
        <v>3.1</v>
      </c>
    </row>
    <row r="46" spans="1:13" ht="14.45">
      <c r="A46" s="1336"/>
      <c r="B46" s="1334" t="s">
        <v>183</v>
      </c>
      <c r="C46" s="369" t="s">
        <v>175</v>
      </c>
      <c r="D46" s="396">
        <v>4.4000000000000004</v>
      </c>
      <c r="E46" s="396">
        <v>3.7</v>
      </c>
      <c r="F46" s="396">
        <v>4.8</v>
      </c>
      <c r="G46" s="396" t="s">
        <v>176</v>
      </c>
      <c r="H46" s="856">
        <v>3.8</v>
      </c>
      <c r="I46" s="396">
        <v>3.3</v>
      </c>
      <c r="J46" s="396">
        <v>3.3</v>
      </c>
      <c r="K46" s="856">
        <v>4.4000000000000004</v>
      </c>
      <c r="L46" s="396">
        <v>4.4000000000000004</v>
      </c>
      <c r="M46" s="396">
        <v>4.2</v>
      </c>
    </row>
    <row r="47" spans="1:13" ht="14.45">
      <c r="A47" s="1336"/>
      <c r="B47" s="1334"/>
      <c r="C47" s="369" t="s">
        <v>177</v>
      </c>
      <c r="D47" s="396">
        <v>5.0999999999999996</v>
      </c>
      <c r="E47" s="396">
        <v>4.3</v>
      </c>
      <c r="F47" s="396">
        <v>5.8</v>
      </c>
      <c r="G47" s="396" t="s">
        <v>176</v>
      </c>
      <c r="H47" s="856">
        <v>4.3</v>
      </c>
      <c r="I47" s="396">
        <v>3.7</v>
      </c>
      <c r="J47" s="396">
        <v>3.6</v>
      </c>
      <c r="K47" s="856">
        <v>4.5999999999999996</v>
      </c>
      <c r="L47" s="396">
        <v>4.5999999999999996</v>
      </c>
      <c r="M47" s="396">
        <v>4.5</v>
      </c>
    </row>
    <row r="48" spans="1:13" ht="14.45">
      <c r="A48" s="1336"/>
      <c r="B48" s="1334" t="s">
        <v>184</v>
      </c>
      <c r="C48" s="369" t="s">
        <v>175</v>
      </c>
      <c r="D48" s="395" t="s">
        <v>185</v>
      </c>
      <c r="E48" s="396">
        <v>5.3</v>
      </c>
      <c r="F48" s="396">
        <v>7.9</v>
      </c>
      <c r="G48" s="396" t="s">
        <v>176</v>
      </c>
      <c r="H48" s="856">
        <v>5.6</v>
      </c>
      <c r="I48" s="396">
        <v>5.4</v>
      </c>
      <c r="J48" s="396">
        <v>5.2</v>
      </c>
      <c r="K48" s="856">
        <v>6.5</v>
      </c>
      <c r="L48" s="396">
        <v>6.9</v>
      </c>
      <c r="M48" s="396">
        <v>7.5</v>
      </c>
    </row>
    <row r="49" spans="1:13" ht="14.45">
      <c r="A49" s="1336"/>
      <c r="B49" s="1334"/>
      <c r="C49" s="369" t="s">
        <v>177</v>
      </c>
      <c r="D49" s="395" t="s">
        <v>185</v>
      </c>
      <c r="E49" s="396">
        <v>7.4</v>
      </c>
      <c r="F49" s="396">
        <v>10.8</v>
      </c>
      <c r="G49" s="396" t="s">
        <v>176</v>
      </c>
      <c r="H49" s="856">
        <v>7.6</v>
      </c>
      <c r="I49" s="396">
        <v>7</v>
      </c>
      <c r="J49" s="396">
        <v>6.9</v>
      </c>
      <c r="K49" s="856">
        <v>8.1</v>
      </c>
      <c r="L49" s="396">
        <v>8.6</v>
      </c>
      <c r="M49" s="396">
        <v>9.1999999999999993</v>
      </c>
    </row>
    <row r="50" spans="1:13" ht="14.45">
      <c r="A50" s="1336"/>
      <c r="B50" s="1334" t="s">
        <v>186</v>
      </c>
      <c r="C50" s="369" t="s">
        <v>187</v>
      </c>
      <c r="D50" s="395" t="s">
        <v>185</v>
      </c>
      <c r="E50" s="396">
        <v>1.1000000000000001</v>
      </c>
      <c r="F50" s="396">
        <v>1.2</v>
      </c>
      <c r="G50" s="396" t="s">
        <v>176</v>
      </c>
      <c r="H50" s="856">
        <v>0.9</v>
      </c>
      <c r="I50" s="396">
        <v>1</v>
      </c>
      <c r="J50" s="396">
        <v>1</v>
      </c>
      <c r="K50" s="856">
        <v>1.1000000000000001</v>
      </c>
      <c r="L50" s="396">
        <v>1.2</v>
      </c>
      <c r="M50" s="396">
        <v>1.2</v>
      </c>
    </row>
    <row r="51" spans="1:13" ht="14.45">
      <c r="A51" s="1336"/>
      <c r="B51" s="1334"/>
      <c r="C51" s="369" t="s">
        <v>188</v>
      </c>
      <c r="D51" s="119" t="s">
        <v>185</v>
      </c>
      <c r="E51" s="396">
        <v>1</v>
      </c>
      <c r="F51" s="396">
        <v>1.2</v>
      </c>
      <c r="G51" s="396" t="s">
        <v>176</v>
      </c>
      <c r="H51" s="856">
        <v>0.9</v>
      </c>
      <c r="I51" s="396">
        <v>1</v>
      </c>
      <c r="J51" s="396">
        <v>1</v>
      </c>
      <c r="K51" s="856">
        <v>1.1000000000000001</v>
      </c>
      <c r="L51" s="396">
        <v>1.1000000000000001</v>
      </c>
      <c r="M51" s="396">
        <v>1.1000000000000001</v>
      </c>
    </row>
    <row r="52" spans="1:13" ht="14.25" customHeight="1">
      <c r="D52" s="1278"/>
      <c r="E52" s="1278"/>
      <c r="F52" s="1278"/>
      <c r="G52" s="1278"/>
      <c r="H52" s="1278"/>
      <c r="I52" s="1278"/>
      <c r="J52" s="1278"/>
      <c r="K52" s="1278"/>
      <c r="L52" s="1278"/>
      <c r="M52" s="1278"/>
    </row>
    <row r="53" spans="1:13" ht="14.25" customHeight="1">
      <c r="A53" s="369"/>
      <c r="B53" s="369"/>
      <c r="C53" s="369"/>
      <c r="D53" s="1335" t="s">
        <v>163</v>
      </c>
      <c r="E53" s="1335"/>
      <c r="F53" s="1335"/>
      <c r="G53" s="1335"/>
      <c r="H53" s="1335"/>
      <c r="I53" s="1335"/>
      <c r="J53" s="1335"/>
      <c r="K53" s="1335"/>
      <c r="L53" s="1335"/>
      <c r="M53" s="1335"/>
    </row>
    <row r="54" spans="1:13">
      <c r="A54" s="369"/>
      <c r="D54" s="1278" t="s">
        <v>164</v>
      </c>
      <c r="E54" s="1278" t="s">
        <v>165</v>
      </c>
      <c r="F54" s="1278" t="s">
        <v>166</v>
      </c>
      <c r="G54" s="1278" t="s">
        <v>167</v>
      </c>
      <c r="H54" s="1285" t="s">
        <v>168</v>
      </c>
      <c r="I54" s="1285" t="s">
        <v>169</v>
      </c>
      <c r="J54" s="1278" t="s">
        <v>170</v>
      </c>
      <c r="K54" s="1278" t="s">
        <v>171</v>
      </c>
      <c r="L54" s="1278" t="s">
        <v>172</v>
      </c>
      <c r="M54" s="1278" t="s">
        <v>65</v>
      </c>
    </row>
    <row r="55" spans="1:13">
      <c r="A55" s="1336" t="s">
        <v>190</v>
      </c>
      <c r="B55" s="1334" t="s">
        <v>174</v>
      </c>
      <c r="C55" s="369" t="s">
        <v>175</v>
      </c>
      <c r="D55" s="393">
        <v>2.2000000000000002</v>
      </c>
      <c r="E55" s="393">
        <v>1.6</v>
      </c>
      <c r="F55" s="393">
        <v>1.9</v>
      </c>
      <c r="G55" s="393" t="s">
        <v>176</v>
      </c>
      <c r="H55" s="1277">
        <v>1.5</v>
      </c>
      <c r="I55" s="393">
        <v>1.8</v>
      </c>
      <c r="J55" s="393">
        <v>2.2000000000000002</v>
      </c>
      <c r="K55" s="1277">
        <v>1.9</v>
      </c>
      <c r="L55" s="393">
        <v>2.2000000000000002</v>
      </c>
      <c r="M55" s="393">
        <v>1.6</v>
      </c>
    </row>
    <row r="56" spans="1:13">
      <c r="A56" s="1336"/>
      <c r="B56" s="1334"/>
      <c r="C56" s="369" t="s">
        <v>177</v>
      </c>
      <c r="D56" s="393">
        <v>0.6</v>
      </c>
      <c r="E56" s="393">
        <v>0.9</v>
      </c>
      <c r="F56" s="393">
        <v>1.7</v>
      </c>
      <c r="G56" s="393" t="s">
        <v>176</v>
      </c>
      <c r="H56" s="1277">
        <v>1</v>
      </c>
      <c r="I56" s="393">
        <v>0.4</v>
      </c>
      <c r="J56" s="393">
        <v>0.9</v>
      </c>
      <c r="K56" s="1277">
        <v>1.6</v>
      </c>
      <c r="L56" s="393">
        <v>2.2999999999999998</v>
      </c>
      <c r="M56" s="393">
        <v>1.4</v>
      </c>
    </row>
    <row r="57" spans="1:13">
      <c r="A57" s="1336"/>
      <c r="B57" s="1334" t="s">
        <v>178</v>
      </c>
      <c r="C57" s="369" t="s">
        <v>175</v>
      </c>
      <c r="D57" s="393">
        <v>3.2</v>
      </c>
      <c r="E57" s="393">
        <v>2.7</v>
      </c>
      <c r="F57" s="393">
        <v>3.9</v>
      </c>
      <c r="G57" s="393" t="s">
        <v>176</v>
      </c>
      <c r="H57" s="1277">
        <v>2.2999999999999998</v>
      </c>
      <c r="I57" s="393">
        <v>3.4</v>
      </c>
      <c r="J57" s="393">
        <v>2.2999999999999998</v>
      </c>
      <c r="K57" s="1277">
        <v>3.1</v>
      </c>
      <c r="L57" s="393">
        <v>3</v>
      </c>
      <c r="M57" s="393">
        <v>2.8</v>
      </c>
    </row>
    <row r="58" spans="1:13">
      <c r="A58" s="1336"/>
      <c r="B58" s="1334"/>
      <c r="C58" s="369" t="s">
        <v>177</v>
      </c>
      <c r="D58" s="393">
        <v>3.9</v>
      </c>
      <c r="E58" s="393">
        <v>2.2000000000000002</v>
      </c>
      <c r="F58" s="393">
        <v>2</v>
      </c>
      <c r="G58" s="393" t="s">
        <v>176</v>
      </c>
      <c r="H58" s="1277">
        <v>1.6</v>
      </c>
      <c r="I58" s="393">
        <v>3.8</v>
      </c>
      <c r="J58" s="393">
        <v>1.9</v>
      </c>
      <c r="K58" s="1277">
        <v>3.1</v>
      </c>
      <c r="L58" s="393">
        <v>3.3</v>
      </c>
      <c r="M58" s="393">
        <v>3.4</v>
      </c>
    </row>
    <row r="59" spans="1:13">
      <c r="A59" s="1336"/>
      <c r="B59" s="1334" t="s">
        <v>179</v>
      </c>
      <c r="C59" s="369" t="s">
        <v>175</v>
      </c>
      <c r="D59" s="393">
        <v>6.3</v>
      </c>
      <c r="E59" s="393">
        <v>5.7</v>
      </c>
      <c r="F59" s="393">
        <v>5.8</v>
      </c>
      <c r="G59" s="393" t="s">
        <v>176</v>
      </c>
      <c r="H59" s="1277">
        <v>3.9</v>
      </c>
      <c r="I59" s="393">
        <v>4.5999999999999996</v>
      </c>
      <c r="J59" s="393">
        <v>4.7</v>
      </c>
      <c r="K59" s="1277">
        <v>2.8</v>
      </c>
      <c r="L59" s="393">
        <v>5.5</v>
      </c>
      <c r="M59" s="393">
        <v>3.7</v>
      </c>
    </row>
    <row r="60" spans="1:13">
      <c r="A60" s="1336"/>
      <c r="B60" s="1334"/>
      <c r="C60" s="369" t="s">
        <v>177</v>
      </c>
      <c r="D60" s="393">
        <v>4.2</v>
      </c>
      <c r="E60" s="393">
        <v>4</v>
      </c>
      <c r="F60" s="393">
        <v>3.9</v>
      </c>
      <c r="G60" s="393" t="s">
        <v>176</v>
      </c>
      <c r="H60" s="1277">
        <v>2.1</v>
      </c>
      <c r="I60" s="393">
        <v>2</v>
      </c>
      <c r="J60" s="393">
        <v>2.4</v>
      </c>
      <c r="K60" s="1277">
        <v>2</v>
      </c>
      <c r="L60" s="393">
        <v>2.8</v>
      </c>
      <c r="M60" s="393">
        <v>3.9</v>
      </c>
    </row>
    <row r="61" spans="1:13">
      <c r="A61" s="1336"/>
      <c r="B61" s="1334" t="s">
        <v>180</v>
      </c>
      <c r="C61" s="369" t="s">
        <v>175</v>
      </c>
      <c r="D61" s="393">
        <v>8.1</v>
      </c>
      <c r="E61" s="393">
        <v>8</v>
      </c>
      <c r="F61" s="393">
        <v>8.6999999999999993</v>
      </c>
      <c r="G61" s="393" t="s">
        <v>176</v>
      </c>
      <c r="H61" s="1277">
        <v>7</v>
      </c>
      <c r="I61" s="393">
        <v>7.2</v>
      </c>
      <c r="J61" s="393">
        <v>7.3</v>
      </c>
      <c r="K61" s="1277">
        <v>7.3</v>
      </c>
      <c r="L61" s="393">
        <v>7.8</v>
      </c>
      <c r="M61" s="393">
        <v>8.1</v>
      </c>
    </row>
    <row r="62" spans="1:13">
      <c r="A62" s="1336"/>
      <c r="B62" s="1334"/>
      <c r="C62" s="369" t="s">
        <v>177</v>
      </c>
      <c r="D62" s="393">
        <v>6.1</v>
      </c>
      <c r="E62" s="393">
        <v>6.2</v>
      </c>
      <c r="F62" s="393">
        <v>6.7</v>
      </c>
      <c r="G62" s="393" t="s">
        <v>176</v>
      </c>
      <c r="H62" s="1277">
        <v>6.1</v>
      </c>
      <c r="I62" s="393">
        <v>6.2</v>
      </c>
      <c r="J62" s="393">
        <v>4.0999999999999996</v>
      </c>
      <c r="K62" s="1277">
        <v>6.5</v>
      </c>
      <c r="L62" s="393">
        <v>4.5999999999999996</v>
      </c>
      <c r="M62" s="393">
        <v>4.8</v>
      </c>
    </row>
    <row r="63" spans="1:13">
      <c r="A63" s="1336"/>
      <c r="B63" s="1334" t="s">
        <v>181</v>
      </c>
      <c r="C63" s="369" t="s">
        <v>175</v>
      </c>
      <c r="D63" s="393">
        <v>11.9</v>
      </c>
      <c r="E63" s="393">
        <v>11.8</v>
      </c>
      <c r="F63" s="393">
        <v>8.3000000000000007</v>
      </c>
      <c r="G63" s="393" t="s">
        <v>176</v>
      </c>
      <c r="H63" s="1277">
        <v>8</v>
      </c>
      <c r="I63" s="393">
        <v>7.6</v>
      </c>
      <c r="J63" s="393">
        <v>6.5</v>
      </c>
      <c r="K63" s="1277">
        <v>8.8000000000000007</v>
      </c>
      <c r="L63" s="393">
        <v>10.199999999999999</v>
      </c>
      <c r="M63" s="393">
        <v>9</v>
      </c>
    </row>
    <row r="64" spans="1:13">
      <c r="A64" s="1336"/>
      <c r="B64" s="1334"/>
      <c r="C64" s="369" t="s">
        <v>177</v>
      </c>
      <c r="D64" s="393">
        <v>8.5</v>
      </c>
      <c r="E64" s="393">
        <v>10.4</v>
      </c>
      <c r="F64" s="393">
        <v>7.8</v>
      </c>
      <c r="G64" s="393" t="s">
        <v>176</v>
      </c>
      <c r="H64" s="1277">
        <v>4.8</v>
      </c>
      <c r="I64" s="393">
        <v>6.2</v>
      </c>
      <c r="J64" s="393">
        <v>5.7</v>
      </c>
      <c r="K64" s="1277">
        <v>6.3</v>
      </c>
      <c r="L64" s="393">
        <v>6.9</v>
      </c>
      <c r="M64" s="393">
        <v>7.5</v>
      </c>
    </row>
    <row r="65" spans="1:13">
      <c r="A65" s="1336"/>
      <c r="B65" s="1334" t="s">
        <v>182</v>
      </c>
      <c r="C65" s="369" t="s">
        <v>175</v>
      </c>
      <c r="D65" s="393">
        <v>10.199999999999999</v>
      </c>
      <c r="E65" s="393">
        <v>8.4</v>
      </c>
      <c r="F65" s="393">
        <v>9.1999999999999993</v>
      </c>
      <c r="G65" s="393" t="s">
        <v>176</v>
      </c>
      <c r="H65" s="1277">
        <v>5.3</v>
      </c>
      <c r="I65" s="393">
        <v>6.7</v>
      </c>
      <c r="J65" s="393">
        <v>5.9</v>
      </c>
      <c r="K65" s="1277">
        <v>7.6</v>
      </c>
      <c r="L65" s="393">
        <v>8.4</v>
      </c>
      <c r="M65" s="393">
        <v>6.2</v>
      </c>
    </row>
    <row r="66" spans="1:13">
      <c r="A66" s="1336"/>
      <c r="B66" s="1334"/>
      <c r="C66" s="369" t="s">
        <v>177</v>
      </c>
      <c r="D66" s="393">
        <v>10.7</v>
      </c>
      <c r="E66" s="393">
        <v>7.4</v>
      </c>
      <c r="F66" s="393">
        <v>5.0999999999999996</v>
      </c>
      <c r="G66" s="393" t="s">
        <v>176</v>
      </c>
      <c r="H66" s="1277">
        <v>6.3</v>
      </c>
      <c r="I66" s="393">
        <v>4.7</v>
      </c>
      <c r="J66" s="393">
        <v>4.8</v>
      </c>
      <c r="K66" s="1277">
        <v>6.9</v>
      </c>
      <c r="L66" s="393">
        <v>6</v>
      </c>
      <c r="M66" s="393">
        <v>5.4</v>
      </c>
    </row>
    <row r="67" spans="1:13">
      <c r="A67" s="1336"/>
      <c r="B67" s="1334" t="s">
        <v>183</v>
      </c>
      <c r="C67" s="369" t="s">
        <v>175</v>
      </c>
      <c r="D67" s="393">
        <v>15</v>
      </c>
      <c r="E67" s="393">
        <v>14.8</v>
      </c>
      <c r="F67" s="393">
        <v>13.1</v>
      </c>
      <c r="G67" s="393" t="s">
        <v>176</v>
      </c>
      <c r="H67" s="1277">
        <v>10</v>
      </c>
      <c r="I67" s="393">
        <v>6.5</v>
      </c>
      <c r="J67" s="393">
        <v>10.1</v>
      </c>
      <c r="K67" s="1277">
        <v>11.8</v>
      </c>
      <c r="L67" s="393">
        <v>12</v>
      </c>
      <c r="M67" s="393">
        <v>13.6</v>
      </c>
    </row>
    <row r="68" spans="1:13">
      <c r="A68" s="1336"/>
      <c r="B68" s="1334"/>
      <c r="C68" s="369" t="s">
        <v>177</v>
      </c>
      <c r="D68" s="393">
        <v>13.3</v>
      </c>
      <c r="E68" s="393">
        <v>10.1</v>
      </c>
      <c r="F68" s="393">
        <v>10.3</v>
      </c>
      <c r="G68" s="393" t="s">
        <v>176</v>
      </c>
      <c r="H68" s="1277">
        <v>10.5</v>
      </c>
      <c r="I68" s="393">
        <v>8.8000000000000007</v>
      </c>
      <c r="J68" s="393">
        <v>9.5</v>
      </c>
      <c r="K68" s="1277">
        <v>9.4</v>
      </c>
      <c r="L68" s="393">
        <v>8.6999999999999993</v>
      </c>
      <c r="M68" s="393">
        <v>10.199999999999999</v>
      </c>
    </row>
    <row r="69" spans="1:13">
      <c r="A69" s="1336"/>
      <c r="B69" s="1334" t="s">
        <v>184</v>
      </c>
      <c r="C69" s="369" t="s">
        <v>175</v>
      </c>
      <c r="D69" s="392" t="s">
        <v>185</v>
      </c>
      <c r="E69" s="393">
        <v>19.100000000000001</v>
      </c>
      <c r="F69" s="393">
        <v>15.1</v>
      </c>
      <c r="G69" s="393" t="s">
        <v>176</v>
      </c>
      <c r="H69" s="1277">
        <v>13</v>
      </c>
      <c r="I69" s="393">
        <v>9.5</v>
      </c>
      <c r="J69" s="393">
        <v>11.1</v>
      </c>
      <c r="K69" s="1277">
        <v>12.7</v>
      </c>
      <c r="L69" s="393">
        <v>14.8</v>
      </c>
      <c r="M69" s="393">
        <v>11.3</v>
      </c>
    </row>
    <row r="70" spans="1:13">
      <c r="A70" s="1336"/>
      <c r="B70" s="1334"/>
      <c r="C70" s="369" t="s">
        <v>177</v>
      </c>
      <c r="D70" s="392" t="s">
        <v>185</v>
      </c>
      <c r="E70" s="393">
        <v>12.4</v>
      </c>
      <c r="F70" s="393">
        <v>5.8</v>
      </c>
      <c r="G70" s="393" t="s">
        <v>176</v>
      </c>
      <c r="H70" s="1277">
        <v>14.8</v>
      </c>
      <c r="I70" s="393">
        <v>12.2</v>
      </c>
      <c r="J70" s="393">
        <v>14.1</v>
      </c>
      <c r="K70" s="1277">
        <v>13.5</v>
      </c>
      <c r="L70" s="393">
        <v>10.3</v>
      </c>
      <c r="M70" s="393">
        <v>12.5</v>
      </c>
    </row>
    <row r="71" spans="1:13">
      <c r="A71" s="1336"/>
      <c r="B71" s="1334" t="s">
        <v>186</v>
      </c>
      <c r="C71" s="369" t="s">
        <v>187</v>
      </c>
      <c r="D71" s="857" t="s">
        <v>185</v>
      </c>
      <c r="E71" s="393">
        <v>7.5</v>
      </c>
      <c r="F71" s="393">
        <v>7.1</v>
      </c>
      <c r="G71" s="393" t="s">
        <v>176</v>
      </c>
      <c r="H71" s="1277">
        <v>5.5</v>
      </c>
      <c r="I71" s="393">
        <v>5.5</v>
      </c>
      <c r="J71" s="393">
        <v>5.5</v>
      </c>
      <c r="K71" s="1277">
        <v>6</v>
      </c>
      <c r="L71" s="393">
        <v>7</v>
      </c>
      <c r="M71" s="393">
        <v>6.2</v>
      </c>
    </row>
    <row r="72" spans="1:13">
      <c r="A72" s="1336"/>
      <c r="B72" s="1334"/>
      <c r="C72" s="369" t="s">
        <v>177</v>
      </c>
      <c r="D72" s="857" t="s">
        <v>185</v>
      </c>
      <c r="E72" s="393">
        <v>5.5</v>
      </c>
      <c r="F72" s="393">
        <v>5</v>
      </c>
      <c r="G72" s="393" t="s">
        <v>176</v>
      </c>
      <c r="H72" s="1277">
        <v>4.3</v>
      </c>
      <c r="I72" s="393">
        <v>4.4000000000000004</v>
      </c>
      <c r="J72" s="393">
        <v>3.9</v>
      </c>
      <c r="K72" s="1277">
        <v>4.9000000000000004</v>
      </c>
      <c r="L72" s="393">
        <v>4.7</v>
      </c>
      <c r="M72" s="393">
        <v>5</v>
      </c>
    </row>
    <row r="73" spans="1:13" ht="14.25" customHeight="1">
      <c r="A73" s="1336"/>
      <c r="B73" s="369"/>
      <c r="C73" s="369"/>
      <c r="D73" s="1335" t="s">
        <v>189</v>
      </c>
      <c r="E73" s="1335"/>
      <c r="F73" s="1335"/>
      <c r="G73" s="1335"/>
      <c r="H73" s="1335"/>
      <c r="I73" s="1335"/>
      <c r="J73" s="1335"/>
      <c r="K73" s="1335"/>
      <c r="L73" s="1335"/>
      <c r="M73" s="1335"/>
    </row>
    <row r="74" spans="1:13">
      <c r="A74" s="1336"/>
      <c r="D74" s="1278" t="s">
        <v>164</v>
      </c>
      <c r="E74" s="1278" t="s">
        <v>165</v>
      </c>
      <c r="F74" s="1278" t="s">
        <v>166</v>
      </c>
      <c r="G74" s="1285" t="s">
        <v>167</v>
      </c>
      <c r="H74" s="1285" t="s">
        <v>168</v>
      </c>
      <c r="I74" s="1285" t="s">
        <v>169</v>
      </c>
      <c r="J74" s="1278" t="s">
        <v>170</v>
      </c>
      <c r="K74" s="1278" t="s">
        <v>171</v>
      </c>
      <c r="L74" s="1278" t="s">
        <v>172</v>
      </c>
      <c r="M74" s="1278" t="s">
        <v>65</v>
      </c>
    </row>
    <row r="75" spans="1:13">
      <c r="A75" s="1336"/>
      <c r="B75" s="1334" t="s">
        <v>174</v>
      </c>
      <c r="C75" s="369" t="s">
        <v>175</v>
      </c>
      <c r="D75" s="394">
        <v>1.1000000000000001</v>
      </c>
      <c r="E75" s="394">
        <v>0.9</v>
      </c>
      <c r="F75" s="394">
        <v>1</v>
      </c>
      <c r="G75" s="394" t="s">
        <v>176</v>
      </c>
      <c r="H75" s="858">
        <v>0.8</v>
      </c>
      <c r="I75" s="394">
        <v>1</v>
      </c>
      <c r="J75" s="394">
        <v>1.1000000000000001</v>
      </c>
      <c r="K75" s="858">
        <v>1.2</v>
      </c>
      <c r="L75" s="394">
        <v>1.4</v>
      </c>
      <c r="M75" s="394">
        <v>1.2</v>
      </c>
    </row>
    <row r="76" spans="1:13">
      <c r="A76" s="1336"/>
      <c r="B76" s="1334"/>
      <c r="C76" s="369" t="s">
        <v>177</v>
      </c>
      <c r="D76" s="394">
        <v>0.5</v>
      </c>
      <c r="E76" s="394">
        <v>0.7</v>
      </c>
      <c r="F76" s="394">
        <v>0.9</v>
      </c>
      <c r="G76" s="394" t="s">
        <v>176</v>
      </c>
      <c r="H76" s="858">
        <v>0.6</v>
      </c>
      <c r="I76" s="394">
        <v>0.4</v>
      </c>
      <c r="J76" s="394">
        <v>0.8</v>
      </c>
      <c r="K76" s="858">
        <v>1</v>
      </c>
      <c r="L76" s="394">
        <v>1.2</v>
      </c>
      <c r="M76" s="394">
        <v>1</v>
      </c>
    </row>
    <row r="77" spans="1:13">
      <c r="A77" s="1336"/>
      <c r="B77" s="1334" t="s">
        <v>178</v>
      </c>
      <c r="C77" s="369" t="s">
        <v>175</v>
      </c>
      <c r="D77" s="394">
        <v>1.3</v>
      </c>
      <c r="E77" s="394">
        <v>1.1000000000000001</v>
      </c>
      <c r="F77" s="394">
        <v>1.4</v>
      </c>
      <c r="G77" s="394" t="s">
        <v>176</v>
      </c>
      <c r="H77" s="858">
        <v>1.1000000000000001</v>
      </c>
      <c r="I77" s="394">
        <v>1.7</v>
      </c>
      <c r="J77" s="394">
        <v>1.1000000000000001</v>
      </c>
      <c r="K77" s="858">
        <v>1.4</v>
      </c>
      <c r="L77" s="394">
        <v>1.3</v>
      </c>
      <c r="M77" s="394">
        <v>1.3</v>
      </c>
    </row>
    <row r="78" spans="1:13">
      <c r="A78" s="1336"/>
      <c r="B78" s="1334"/>
      <c r="C78" s="369" t="s">
        <v>177</v>
      </c>
      <c r="D78" s="394">
        <v>1.3</v>
      </c>
      <c r="E78" s="394">
        <v>1</v>
      </c>
      <c r="F78" s="394">
        <v>1</v>
      </c>
      <c r="G78" s="394" t="s">
        <v>176</v>
      </c>
      <c r="H78" s="858">
        <v>0.8</v>
      </c>
      <c r="I78" s="394">
        <v>1.9</v>
      </c>
      <c r="J78" s="394">
        <v>1</v>
      </c>
      <c r="K78" s="858">
        <v>1.3</v>
      </c>
      <c r="L78" s="394">
        <v>1.3</v>
      </c>
      <c r="M78" s="394">
        <v>1.4</v>
      </c>
    </row>
    <row r="79" spans="1:13">
      <c r="A79" s="1336"/>
      <c r="B79" s="1334" t="s">
        <v>179</v>
      </c>
      <c r="C79" s="369" t="s">
        <v>175</v>
      </c>
      <c r="D79" s="394">
        <v>1.7</v>
      </c>
      <c r="E79" s="394">
        <v>1.5</v>
      </c>
      <c r="F79" s="394">
        <v>1.6</v>
      </c>
      <c r="G79" s="394" t="s">
        <v>176</v>
      </c>
      <c r="H79" s="858">
        <v>1.2</v>
      </c>
      <c r="I79" s="394">
        <v>1.9</v>
      </c>
      <c r="J79" s="394">
        <v>1.5</v>
      </c>
      <c r="K79" s="858">
        <v>1.1000000000000001</v>
      </c>
      <c r="L79" s="394">
        <v>1.7</v>
      </c>
      <c r="M79" s="394">
        <v>1.3</v>
      </c>
    </row>
    <row r="80" spans="1:13">
      <c r="A80" s="1336"/>
      <c r="B80" s="1334"/>
      <c r="C80" s="369" t="s">
        <v>177</v>
      </c>
      <c r="D80" s="394">
        <v>1.4</v>
      </c>
      <c r="E80" s="394">
        <v>1.3</v>
      </c>
      <c r="F80" s="394">
        <v>1.3</v>
      </c>
      <c r="G80" s="394" t="s">
        <v>176</v>
      </c>
      <c r="H80" s="858">
        <v>0.9</v>
      </c>
      <c r="I80" s="394">
        <v>1.1000000000000001</v>
      </c>
      <c r="J80" s="394">
        <v>1.1000000000000001</v>
      </c>
      <c r="K80" s="858">
        <v>1</v>
      </c>
      <c r="L80" s="394">
        <v>1.1000000000000001</v>
      </c>
      <c r="M80" s="394">
        <v>1.4</v>
      </c>
    </row>
    <row r="81" spans="1:13">
      <c r="A81" s="1336"/>
      <c r="B81" s="1334" t="s">
        <v>180</v>
      </c>
      <c r="C81" s="369" t="s">
        <v>175</v>
      </c>
      <c r="D81" s="394">
        <v>2</v>
      </c>
      <c r="E81" s="394">
        <v>1.9</v>
      </c>
      <c r="F81" s="394">
        <v>2</v>
      </c>
      <c r="G81" s="394" t="s">
        <v>176</v>
      </c>
      <c r="H81" s="858">
        <v>1.7</v>
      </c>
      <c r="I81" s="394">
        <v>2</v>
      </c>
      <c r="J81" s="394">
        <v>2.1</v>
      </c>
      <c r="K81" s="858">
        <v>1.9</v>
      </c>
      <c r="L81" s="394">
        <v>2</v>
      </c>
      <c r="M81" s="394">
        <v>1.8</v>
      </c>
    </row>
    <row r="82" spans="1:13">
      <c r="A82" s="1336"/>
      <c r="B82" s="1334"/>
      <c r="C82" s="369" t="s">
        <v>177</v>
      </c>
      <c r="D82" s="394">
        <v>1.8</v>
      </c>
      <c r="E82" s="394">
        <v>1.6</v>
      </c>
      <c r="F82" s="394">
        <v>1.8</v>
      </c>
      <c r="G82" s="394" t="s">
        <v>176</v>
      </c>
      <c r="H82" s="858">
        <v>1.6</v>
      </c>
      <c r="I82" s="394">
        <v>2.2999999999999998</v>
      </c>
      <c r="J82" s="394">
        <v>1.6</v>
      </c>
      <c r="K82" s="858">
        <v>1.9</v>
      </c>
      <c r="L82" s="394">
        <v>1.4</v>
      </c>
      <c r="M82" s="394">
        <v>1.5</v>
      </c>
    </row>
    <row r="83" spans="1:13">
      <c r="A83" s="1336"/>
      <c r="B83" s="1334" t="s">
        <v>181</v>
      </c>
      <c r="C83" s="369" t="s">
        <v>175</v>
      </c>
      <c r="D83" s="394">
        <v>2.4</v>
      </c>
      <c r="E83" s="394">
        <v>2.2000000000000002</v>
      </c>
      <c r="F83" s="394">
        <v>2</v>
      </c>
      <c r="G83" s="394" t="s">
        <v>176</v>
      </c>
      <c r="H83" s="858">
        <v>1.8</v>
      </c>
      <c r="I83" s="394">
        <v>2</v>
      </c>
      <c r="J83" s="394">
        <v>1.7</v>
      </c>
      <c r="K83" s="858">
        <v>2</v>
      </c>
      <c r="L83" s="394">
        <v>2.7</v>
      </c>
      <c r="M83" s="394">
        <v>2.2999999999999998</v>
      </c>
    </row>
    <row r="84" spans="1:13">
      <c r="A84" s="1336"/>
      <c r="B84" s="1334"/>
      <c r="C84" s="369" t="s">
        <v>177</v>
      </c>
      <c r="D84" s="394">
        <v>2.1</v>
      </c>
      <c r="E84" s="394">
        <v>2.2000000000000002</v>
      </c>
      <c r="F84" s="394">
        <v>1.9</v>
      </c>
      <c r="G84" s="394" t="s">
        <v>176</v>
      </c>
      <c r="H84" s="858">
        <v>1.3</v>
      </c>
      <c r="I84" s="394">
        <v>1.8</v>
      </c>
      <c r="J84" s="394">
        <v>1.8</v>
      </c>
      <c r="K84" s="858">
        <v>1.9</v>
      </c>
      <c r="L84" s="394">
        <v>2.2999999999999998</v>
      </c>
      <c r="M84" s="394">
        <v>2.1</v>
      </c>
    </row>
    <row r="85" spans="1:13">
      <c r="A85" s="1336"/>
      <c r="B85" s="1334" t="s">
        <v>182</v>
      </c>
      <c r="C85" s="369" t="s">
        <v>175</v>
      </c>
      <c r="D85" s="394">
        <v>2.5</v>
      </c>
      <c r="E85" s="394">
        <v>2.2999999999999998</v>
      </c>
      <c r="F85" s="394">
        <v>2.5</v>
      </c>
      <c r="G85" s="394" t="s">
        <v>176</v>
      </c>
      <c r="H85" s="858">
        <v>1.4</v>
      </c>
      <c r="I85" s="394">
        <v>1.5</v>
      </c>
      <c r="J85" s="394">
        <v>1.4</v>
      </c>
      <c r="K85" s="858">
        <v>1.8</v>
      </c>
      <c r="L85" s="394">
        <v>2</v>
      </c>
      <c r="M85" s="394">
        <v>1.8</v>
      </c>
    </row>
    <row r="86" spans="1:13">
      <c r="A86" s="1336"/>
      <c r="B86" s="1334"/>
      <c r="C86" s="369" t="s">
        <v>177</v>
      </c>
      <c r="D86" s="394">
        <v>2.8</v>
      </c>
      <c r="E86" s="394">
        <v>2.2000000000000002</v>
      </c>
      <c r="F86" s="394">
        <v>2</v>
      </c>
      <c r="G86" s="394" t="s">
        <v>176</v>
      </c>
      <c r="H86" s="858">
        <v>1.7</v>
      </c>
      <c r="I86" s="394">
        <v>1.2</v>
      </c>
      <c r="J86" s="394">
        <v>1.3</v>
      </c>
      <c r="K86" s="858">
        <v>1.9</v>
      </c>
      <c r="L86" s="394">
        <v>1.7</v>
      </c>
      <c r="M86" s="394">
        <v>1.6</v>
      </c>
    </row>
    <row r="87" spans="1:13">
      <c r="A87" s="1336"/>
      <c r="B87" s="1334" t="s">
        <v>183</v>
      </c>
      <c r="C87" s="369" t="s">
        <v>175</v>
      </c>
      <c r="D87" s="394">
        <v>3.2</v>
      </c>
      <c r="E87" s="394">
        <v>2.7</v>
      </c>
      <c r="F87" s="394">
        <v>3.2</v>
      </c>
      <c r="G87" s="394" t="s">
        <v>176</v>
      </c>
      <c r="H87" s="858">
        <v>2.4</v>
      </c>
      <c r="I87" s="394">
        <v>1.7</v>
      </c>
      <c r="J87" s="394">
        <v>2</v>
      </c>
      <c r="K87" s="858">
        <v>3.2</v>
      </c>
      <c r="L87" s="394">
        <v>2.9</v>
      </c>
      <c r="M87" s="394">
        <v>3</v>
      </c>
    </row>
    <row r="88" spans="1:13">
      <c r="A88" s="1336"/>
      <c r="B88" s="1334"/>
      <c r="C88" s="369" t="s">
        <v>177</v>
      </c>
      <c r="D88" s="394">
        <v>3.5</v>
      </c>
      <c r="E88" s="394">
        <v>2.7</v>
      </c>
      <c r="F88" s="394">
        <v>3.5</v>
      </c>
      <c r="G88" s="394" t="s">
        <v>176</v>
      </c>
      <c r="H88" s="858">
        <v>2.7</v>
      </c>
      <c r="I88" s="394">
        <v>2.2000000000000002</v>
      </c>
      <c r="J88" s="394">
        <v>2.2999999999999998</v>
      </c>
      <c r="K88" s="858">
        <v>2.7</v>
      </c>
      <c r="L88" s="394">
        <v>2.7</v>
      </c>
      <c r="M88" s="394">
        <v>2.9</v>
      </c>
    </row>
    <row r="89" spans="1:13">
      <c r="A89" s="1336"/>
      <c r="B89" s="1334" t="s">
        <v>184</v>
      </c>
      <c r="C89" s="369" t="s">
        <v>175</v>
      </c>
      <c r="D89" s="857" t="s">
        <v>185</v>
      </c>
      <c r="E89" s="394">
        <v>4.2</v>
      </c>
      <c r="F89" s="394">
        <v>5.7</v>
      </c>
      <c r="G89" s="394" t="s">
        <v>176</v>
      </c>
      <c r="H89" s="858">
        <v>3.7</v>
      </c>
      <c r="I89" s="394">
        <v>3</v>
      </c>
      <c r="J89" s="394">
        <v>3.5</v>
      </c>
      <c r="K89" s="858">
        <v>4.3</v>
      </c>
      <c r="L89" s="394">
        <v>5</v>
      </c>
      <c r="M89" s="394">
        <v>5.2</v>
      </c>
    </row>
    <row r="90" spans="1:13">
      <c r="A90" s="1336"/>
      <c r="B90" s="1334"/>
      <c r="C90" s="369" t="s">
        <v>177</v>
      </c>
      <c r="D90" s="857" t="s">
        <v>185</v>
      </c>
      <c r="E90" s="394">
        <v>4.9000000000000004</v>
      </c>
      <c r="F90" s="394">
        <v>5</v>
      </c>
      <c r="G90" s="394" t="s">
        <v>176</v>
      </c>
      <c r="H90" s="858">
        <v>5.7</v>
      </c>
      <c r="I90" s="394">
        <v>4.5999999999999996</v>
      </c>
      <c r="J90" s="394">
        <v>4.7</v>
      </c>
      <c r="K90" s="858">
        <v>5.7</v>
      </c>
      <c r="L90" s="394">
        <v>5.4</v>
      </c>
      <c r="M90" s="394">
        <v>6.7</v>
      </c>
    </row>
    <row r="91" spans="1:13">
      <c r="A91" s="1336"/>
      <c r="B91" s="1334" t="s">
        <v>186</v>
      </c>
      <c r="C91" s="369" t="s">
        <v>187</v>
      </c>
      <c r="D91" s="857" t="s">
        <v>185</v>
      </c>
      <c r="E91" s="394">
        <v>0.7</v>
      </c>
      <c r="F91" s="394">
        <v>0.7</v>
      </c>
      <c r="G91" s="394" t="s">
        <v>176</v>
      </c>
      <c r="H91" s="858">
        <v>0.6</v>
      </c>
      <c r="I91" s="394">
        <v>0.6</v>
      </c>
      <c r="J91" s="394">
        <v>0.6</v>
      </c>
      <c r="K91" s="858">
        <v>0.6</v>
      </c>
      <c r="L91" s="394">
        <v>0.7</v>
      </c>
      <c r="M91" s="394">
        <v>0.7</v>
      </c>
    </row>
    <row r="92" spans="1:13">
      <c r="A92" s="1336"/>
      <c r="B92" s="1334"/>
      <c r="C92" s="369" t="s">
        <v>177</v>
      </c>
      <c r="D92" s="857" t="s">
        <v>185</v>
      </c>
      <c r="E92" s="394">
        <v>0.6</v>
      </c>
      <c r="F92" s="394">
        <v>0.6</v>
      </c>
      <c r="G92" s="394" t="s">
        <v>176</v>
      </c>
      <c r="H92" s="858">
        <v>0.5</v>
      </c>
      <c r="I92" s="394">
        <v>0.6</v>
      </c>
      <c r="J92" s="394">
        <v>0.5</v>
      </c>
      <c r="K92" s="858">
        <v>0.6</v>
      </c>
      <c r="L92" s="394">
        <v>0.6</v>
      </c>
      <c r="M92" s="394">
        <v>0.6</v>
      </c>
    </row>
    <row r="94" spans="1:13" ht="14.25" customHeight="1">
      <c r="A94" s="369"/>
      <c r="B94" s="369"/>
      <c r="C94" s="369"/>
      <c r="D94" s="1335" t="s">
        <v>163</v>
      </c>
      <c r="E94" s="1335"/>
      <c r="F94" s="1335"/>
      <c r="G94" s="1335"/>
      <c r="H94" s="1335"/>
      <c r="I94" s="1335"/>
      <c r="J94" s="1278"/>
      <c r="K94" s="1278"/>
      <c r="L94" s="1278"/>
      <c r="M94" s="1278"/>
    </row>
    <row r="95" spans="1:13">
      <c r="A95" s="369"/>
      <c r="D95" s="1278" t="s">
        <v>168</v>
      </c>
      <c r="E95" s="1278" t="s">
        <v>169</v>
      </c>
      <c r="F95" s="1278" t="s">
        <v>170</v>
      </c>
      <c r="G95" s="1278" t="s">
        <v>171</v>
      </c>
      <c r="H95" s="1285" t="s">
        <v>172</v>
      </c>
      <c r="I95" s="1285" t="s">
        <v>65</v>
      </c>
      <c r="J95" s="1278"/>
      <c r="K95" s="1278"/>
      <c r="L95" s="1278"/>
      <c r="M95" s="1278"/>
    </row>
    <row r="96" spans="1:13" ht="14.25" customHeight="1">
      <c r="A96" s="1335" t="s">
        <v>191</v>
      </c>
      <c r="B96" s="1334" t="s">
        <v>174</v>
      </c>
      <c r="C96" s="369" t="s">
        <v>175</v>
      </c>
      <c r="D96" s="393">
        <v>19.100000000000001</v>
      </c>
      <c r="E96" s="393">
        <v>20</v>
      </c>
      <c r="F96" s="393">
        <v>21.4</v>
      </c>
      <c r="G96" s="393">
        <v>20.2</v>
      </c>
      <c r="H96" s="393">
        <v>20.5</v>
      </c>
      <c r="I96" s="393">
        <v>21.2</v>
      </c>
      <c r="J96" s="1278"/>
      <c r="K96" s="1278"/>
      <c r="L96" s="1278"/>
      <c r="M96" s="1278"/>
    </row>
    <row r="97" spans="1:13">
      <c r="A97" s="1335"/>
      <c r="B97" s="1334"/>
      <c r="C97" s="369" t="s">
        <v>177</v>
      </c>
      <c r="D97" s="393">
        <v>14.9</v>
      </c>
      <c r="E97" s="393">
        <v>16.2</v>
      </c>
      <c r="F97" s="393">
        <v>17.2</v>
      </c>
      <c r="G97" s="393">
        <v>19</v>
      </c>
      <c r="H97" s="393">
        <v>17</v>
      </c>
      <c r="I97" s="393">
        <v>16</v>
      </c>
      <c r="J97" s="1278"/>
      <c r="K97" s="1278"/>
      <c r="L97" s="1278"/>
      <c r="M97" s="1278"/>
    </row>
    <row r="98" spans="1:13">
      <c r="A98" s="1335"/>
      <c r="B98" s="1334" t="s">
        <v>178</v>
      </c>
      <c r="C98" s="369" t="s">
        <v>175</v>
      </c>
      <c r="D98" s="393">
        <v>21.3</v>
      </c>
      <c r="E98" s="393">
        <v>24.1</v>
      </c>
      <c r="F98" s="393">
        <v>22.2</v>
      </c>
      <c r="G98" s="393">
        <v>23.1</v>
      </c>
      <c r="H98" s="393">
        <v>28.1</v>
      </c>
      <c r="I98" s="393">
        <v>29.3</v>
      </c>
      <c r="J98" s="1278"/>
      <c r="K98" s="1278"/>
      <c r="L98" s="1278"/>
      <c r="M98" s="1278"/>
    </row>
    <row r="99" spans="1:13">
      <c r="A99" s="1335"/>
      <c r="B99" s="1334"/>
      <c r="C99" s="369" t="s">
        <v>177</v>
      </c>
      <c r="D99" s="393">
        <v>17.8</v>
      </c>
      <c r="E99" s="393">
        <v>21.2</v>
      </c>
      <c r="F99" s="393">
        <v>20.9</v>
      </c>
      <c r="G99" s="393">
        <v>19.600000000000001</v>
      </c>
      <c r="H99" s="393">
        <v>19.399999999999999</v>
      </c>
      <c r="I99" s="393">
        <v>24.9</v>
      </c>
      <c r="J99" s="1278"/>
      <c r="K99" s="1278"/>
      <c r="L99" s="1278"/>
      <c r="M99" s="1278"/>
    </row>
    <row r="100" spans="1:13">
      <c r="A100" s="1335"/>
      <c r="B100" s="1334" t="s">
        <v>179</v>
      </c>
      <c r="C100" s="369" t="s">
        <v>175</v>
      </c>
      <c r="D100" s="393">
        <v>27.4</v>
      </c>
      <c r="E100" s="393">
        <v>25.9</v>
      </c>
      <c r="F100" s="393">
        <v>30.3</v>
      </c>
      <c r="G100" s="393">
        <v>27.1</v>
      </c>
      <c r="H100" s="393">
        <v>33.6</v>
      </c>
      <c r="I100" s="393">
        <v>32.4</v>
      </c>
      <c r="J100" s="1278"/>
      <c r="K100" s="1278"/>
      <c r="L100" s="1278"/>
      <c r="M100" s="1278"/>
    </row>
    <row r="101" spans="1:13">
      <c r="A101" s="1335"/>
      <c r="B101" s="1334"/>
      <c r="C101" s="369" t="s">
        <v>177</v>
      </c>
      <c r="D101" s="393">
        <v>17.5</v>
      </c>
      <c r="E101" s="393">
        <v>23.8</v>
      </c>
      <c r="F101" s="393">
        <v>23.3</v>
      </c>
      <c r="G101" s="393">
        <v>23.8</v>
      </c>
      <c r="H101" s="393">
        <v>25.1</v>
      </c>
      <c r="I101" s="393">
        <v>25.4</v>
      </c>
      <c r="J101" s="1278"/>
      <c r="K101" s="1278"/>
      <c r="L101" s="1278"/>
      <c r="M101" s="1278"/>
    </row>
    <row r="102" spans="1:13">
      <c r="A102" s="1335"/>
      <c r="B102" s="1334" t="s">
        <v>180</v>
      </c>
      <c r="C102" s="369" t="s">
        <v>175</v>
      </c>
      <c r="D102" s="393">
        <v>36.700000000000003</v>
      </c>
      <c r="E102" s="393">
        <v>40.1</v>
      </c>
      <c r="F102" s="393">
        <v>39.299999999999997</v>
      </c>
      <c r="G102" s="393">
        <v>42.8</v>
      </c>
      <c r="H102" s="393">
        <v>42.1</v>
      </c>
      <c r="I102" s="393">
        <v>39.6</v>
      </c>
      <c r="J102" s="1278"/>
      <c r="K102" s="1278"/>
      <c r="L102" s="1278"/>
      <c r="M102" s="1278"/>
    </row>
    <row r="103" spans="1:13">
      <c r="A103" s="1335"/>
      <c r="B103" s="1334"/>
      <c r="C103" s="369" t="s">
        <v>177</v>
      </c>
      <c r="D103" s="393">
        <v>33.5</v>
      </c>
      <c r="E103" s="393">
        <v>33.200000000000003</v>
      </c>
      <c r="F103" s="393">
        <v>32.1</v>
      </c>
      <c r="G103" s="393">
        <v>31.9</v>
      </c>
      <c r="H103" s="393">
        <v>32.299999999999997</v>
      </c>
      <c r="I103" s="393">
        <v>32.6</v>
      </c>
      <c r="J103" s="1278"/>
      <c r="K103" s="1278"/>
      <c r="L103" s="1278"/>
      <c r="M103" s="1278"/>
    </row>
    <row r="104" spans="1:13">
      <c r="A104" s="1335"/>
      <c r="B104" s="1334" t="s">
        <v>181</v>
      </c>
      <c r="C104" s="369" t="s">
        <v>175</v>
      </c>
      <c r="D104" s="393">
        <v>47.2</v>
      </c>
      <c r="E104" s="393">
        <v>48.2</v>
      </c>
      <c r="F104" s="393">
        <v>48.8</v>
      </c>
      <c r="G104" s="393">
        <v>50.6</v>
      </c>
      <c r="H104" s="393">
        <v>48.9</v>
      </c>
      <c r="I104" s="393">
        <v>49.9</v>
      </c>
      <c r="J104" s="1278"/>
      <c r="K104" s="1278"/>
      <c r="L104" s="1278"/>
      <c r="M104" s="1278"/>
    </row>
    <row r="105" spans="1:13">
      <c r="A105" s="1335"/>
      <c r="B105" s="1334"/>
      <c r="C105" s="369" t="s">
        <v>177</v>
      </c>
      <c r="D105" s="393">
        <v>41.9</v>
      </c>
      <c r="E105" s="393">
        <v>39.299999999999997</v>
      </c>
      <c r="F105" s="393">
        <v>38</v>
      </c>
      <c r="G105" s="393">
        <v>40.700000000000003</v>
      </c>
      <c r="H105" s="393">
        <v>45.1</v>
      </c>
      <c r="I105" s="393">
        <v>45.7</v>
      </c>
      <c r="J105" s="1278"/>
      <c r="K105" s="1278"/>
      <c r="L105" s="1278"/>
      <c r="M105" s="1278"/>
    </row>
    <row r="106" spans="1:13">
      <c r="A106" s="1335"/>
      <c r="B106" s="1334" t="s">
        <v>182</v>
      </c>
      <c r="C106" s="369" t="s">
        <v>175</v>
      </c>
      <c r="D106" s="393">
        <v>53.6</v>
      </c>
      <c r="E106" s="393">
        <v>53</v>
      </c>
      <c r="F106" s="393">
        <v>53.3</v>
      </c>
      <c r="G106" s="393">
        <v>53.4</v>
      </c>
      <c r="H106" s="393">
        <v>52.6</v>
      </c>
      <c r="I106" s="393">
        <v>53.6</v>
      </c>
      <c r="J106" s="1278"/>
      <c r="K106" s="1278"/>
      <c r="L106" s="1278"/>
      <c r="M106" s="1278"/>
    </row>
    <row r="107" spans="1:13">
      <c r="A107" s="1335"/>
      <c r="B107" s="1334"/>
      <c r="C107" s="369" t="s">
        <v>177</v>
      </c>
      <c r="D107" s="393">
        <v>46.9</v>
      </c>
      <c r="E107" s="393">
        <v>45.3</v>
      </c>
      <c r="F107" s="393">
        <v>46.3</v>
      </c>
      <c r="G107" s="393">
        <v>50.7</v>
      </c>
      <c r="H107" s="393">
        <v>50</v>
      </c>
      <c r="I107" s="393">
        <v>49.7</v>
      </c>
      <c r="J107" s="1278"/>
      <c r="K107" s="1278"/>
      <c r="L107" s="1278"/>
      <c r="M107" s="1278"/>
    </row>
    <row r="108" spans="1:13">
      <c r="A108" s="1335"/>
      <c r="B108" s="1334" t="s">
        <v>183</v>
      </c>
      <c r="C108" s="369" t="s">
        <v>175</v>
      </c>
      <c r="D108" s="393">
        <v>62.3</v>
      </c>
      <c r="E108" s="393">
        <v>57.1</v>
      </c>
      <c r="F108" s="393">
        <v>58.4</v>
      </c>
      <c r="G108" s="393">
        <v>62.2</v>
      </c>
      <c r="H108" s="393">
        <v>58.1</v>
      </c>
      <c r="I108" s="393">
        <v>67.400000000000006</v>
      </c>
      <c r="J108" s="1278"/>
      <c r="K108" s="1278"/>
      <c r="L108" s="1278"/>
      <c r="M108" s="1278"/>
    </row>
    <row r="109" spans="1:13">
      <c r="A109" s="1335"/>
      <c r="B109" s="1334"/>
      <c r="C109" s="369" t="s">
        <v>177</v>
      </c>
      <c r="D109" s="393">
        <v>52</v>
      </c>
      <c r="E109" s="393">
        <v>54.9</v>
      </c>
      <c r="F109" s="393">
        <v>51.8</v>
      </c>
      <c r="G109" s="393">
        <v>60.1</v>
      </c>
      <c r="H109" s="393">
        <v>52.7</v>
      </c>
      <c r="I109" s="393">
        <v>55.9</v>
      </c>
      <c r="J109" s="1278"/>
      <c r="K109" s="1278"/>
      <c r="L109" s="1278"/>
      <c r="M109" s="1278"/>
    </row>
    <row r="110" spans="1:13">
      <c r="A110" s="1335"/>
      <c r="B110" s="1334" t="s">
        <v>184</v>
      </c>
      <c r="C110" s="369" t="s">
        <v>175</v>
      </c>
      <c r="D110" s="393">
        <v>65.599999999999994</v>
      </c>
      <c r="E110" s="393">
        <v>62.5</v>
      </c>
      <c r="F110" s="393">
        <v>60.9</v>
      </c>
      <c r="G110" s="393">
        <v>69.7</v>
      </c>
      <c r="H110" s="393">
        <v>70.7</v>
      </c>
      <c r="I110" s="393">
        <v>69.099999999999994</v>
      </c>
      <c r="J110" s="1278"/>
      <c r="K110" s="1278"/>
      <c r="L110" s="1278"/>
      <c r="M110" s="1278"/>
    </row>
    <row r="111" spans="1:13">
      <c r="A111" s="1335"/>
      <c r="B111" s="1334"/>
      <c r="C111" s="369" t="s">
        <v>177</v>
      </c>
      <c r="D111" s="393">
        <v>64.8</v>
      </c>
      <c r="E111" s="393">
        <v>61.6</v>
      </c>
      <c r="F111" s="393">
        <v>60.8</v>
      </c>
      <c r="G111" s="393">
        <v>65.099999999999994</v>
      </c>
      <c r="H111" s="393">
        <v>68.3</v>
      </c>
      <c r="I111" s="393">
        <v>61.4</v>
      </c>
      <c r="J111" s="1278"/>
      <c r="K111" s="1278"/>
      <c r="L111" s="1278"/>
      <c r="M111" s="1278"/>
    </row>
    <row r="112" spans="1:13">
      <c r="A112" s="1335"/>
      <c r="B112" s="1334" t="s">
        <v>186</v>
      </c>
      <c r="C112" s="369" t="s">
        <v>187</v>
      </c>
      <c r="D112" s="393">
        <v>37.799999999999997</v>
      </c>
      <c r="E112" s="393">
        <v>38</v>
      </c>
      <c r="F112" s="393">
        <v>38.700000000000003</v>
      </c>
      <c r="G112" s="393">
        <v>39.799999999999997</v>
      </c>
      <c r="H112" s="393">
        <v>40.9</v>
      </c>
      <c r="I112" s="393">
        <v>41.7</v>
      </c>
      <c r="J112" s="119"/>
      <c r="K112" s="119"/>
      <c r="L112" s="119"/>
      <c r="M112" s="119"/>
    </row>
    <row r="113" spans="1:13">
      <c r="A113" s="1335"/>
      <c r="B113" s="1334"/>
      <c r="C113" s="369" t="s">
        <v>177</v>
      </c>
      <c r="D113" s="393">
        <v>30.5</v>
      </c>
      <c r="E113" s="393">
        <v>31.8</v>
      </c>
      <c r="F113" s="393">
        <v>31.4</v>
      </c>
      <c r="G113" s="393">
        <v>33.299999999999997</v>
      </c>
      <c r="H113" s="393">
        <v>33.4</v>
      </c>
      <c r="I113" s="393">
        <v>34.6</v>
      </c>
      <c r="J113" s="119"/>
      <c r="K113" s="119"/>
      <c r="L113" s="119"/>
      <c r="M113" s="119"/>
    </row>
    <row r="114" spans="1:13" ht="14.25" customHeight="1">
      <c r="A114" s="1335"/>
      <c r="B114" s="369"/>
      <c r="C114" s="369"/>
      <c r="D114" s="1335" t="s">
        <v>189</v>
      </c>
      <c r="E114" s="1335"/>
      <c r="F114" s="1335"/>
      <c r="G114" s="1335"/>
      <c r="H114" s="1335"/>
      <c r="I114" s="1335"/>
      <c r="J114" s="1278"/>
      <c r="K114" s="1278"/>
      <c r="L114" s="1278"/>
      <c r="M114" s="1278"/>
    </row>
    <row r="115" spans="1:13">
      <c r="A115" s="1335"/>
      <c r="D115" s="1278" t="s">
        <v>168</v>
      </c>
      <c r="E115" s="1278" t="s">
        <v>169</v>
      </c>
      <c r="F115" s="1278" t="s">
        <v>170</v>
      </c>
      <c r="G115" s="1285" t="s">
        <v>171</v>
      </c>
      <c r="H115" s="1285" t="s">
        <v>172</v>
      </c>
      <c r="I115" s="1285" t="s">
        <v>65</v>
      </c>
      <c r="J115" s="1278"/>
      <c r="K115" s="1278"/>
      <c r="L115" s="1278"/>
      <c r="M115" s="1278"/>
    </row>
    <row r="116" spans="1:13" ht="14.25" customHeight="1">
      <c r="A116" s="1335"/>
      <c r="B116" s="1334" t="s">
        <v>174</v>
      </c>
      <c r="C116" s="369" t="s">
        <v>175</v>
      </c>
      <c r="D116" s="394" t="s">
        <v>192</v>
      </c>
      <c r="E116" s="394" t="s">
        <v>193</v>
      </c>
      <c r="F116" s="394" t="s">
        <v>194</v>
      </c>
      <c r="G116" s="394" t="s">
        <v>195</v>
      </c>
      <c r="H116" s="394" t="s">
        <v>196</v>
      </c>
      <c r="I116" s="394" t="s">
        <v>197</v>
      </c>
      <c r="J116" s="1278"/>
      <c r="K116" s="1278"/>
      <c r="L116" s="1278"/>
      <c r="M116" s="1278"/>
    </row>
    <row r="117" spans="1:13">
      <c r="A117" s="1335"/>
      <c r="B117" s="1334"/>
      <c r="C117" s="369" t="s">
        <v>177</v>
      </c>
      <c r="D117" s="394" t="s">
        <v>198</v>
      </c>
      <c r="E117" s="394" t="s">
        <v>199</v>
      </c>
      <c r="F117" s="394" t="s">
        <v>193</v>
      </c>
      <c r="G117" s="394" t="s">
        <v>200</v>
      </c>
      <c r="H117" s="394" t="s">
        <v>194</v>
      </c>
      <c r="I117" s="394" t="s">
        <v>194</v>
      </c>
      <c r="J117" s="1278"/>
      <c r="K117" s="1278"/>
      <c r="L117" s="1278"/>
      <c r="M117" s="1278"/>
    </row>
    <row r="118" spans="1:13">
      <c r="A118" s="1335"/>
      <c r="B118" s="1334" t="s">
        <v>178</v>
      </c>
      <c r="C118" s="369" t="s">
        <v>175</v>
      </c>
      <c r="D118" s="394" t="s">
        <v>193</v>
      </c>
      <c r="E118" s="394" t="s">
        <v>195</v>
      </c>
      <c r="F118" s="394" t="s">
        <v>193</v>
      </c>
      <c r="G118" s="394" t="s">
        <v>200</v>
      </c>
      <c r="H118" s="394" t="s">
        <v>201</v>
      </c>
      <c r="I118" s="394" t="s">
        <v>201</v>
      </c>
      <c r="J118" s="1278"/>
      <c r="K118" s="1278"/>
      <c r="L118" s="1278"/>
      <c r="M118" s="1278"/>
    </row>
    <row r="119" spans="1:13">
      <c r="A119" s="1335"/>
      <c r="B119" s="1334"/>
      <c r="C119" s="369" t="s">
        <v>177</v>
      </c>
      <c r="D119" s="394" t="s">
        <v>199</v>
      </c>
      <c r="E119" s="394" t="s">
        <v>195</v>
      </c>
      <c r="F119" s="394" t="s">
        <v>193</v>
      </c>
      <c r="G119" s="394" t="s">
        <v>202</v>
      </c>
      <c r="H119" s="394" t="s">
        <v>193</v>
      </c>
      <c r="I119" s="394" t="s">
        <v>203</v>
      </c>
      <c r="J119" s="1278"/>
      <c r="K119" s="1278"/>
      <c r="L119" s="1278"/>
      <c r="M119" s="1278"/>
    </row>
    <row r="120" spans="1:13">
      <c r="A120" s="1335"/>
      <c r="B120" s="1334" t="s">
        <v>179</v>
      </c>
      <c r="C120" s="369" t="s">
        <v>175</v>
      </c>
      <c r="D120" s="394" t="s">
        <v>199</v>
      </c>
      <c r="E120" s="394" t="s">
        <v>200</v>
      </c>
      <c r="F120" s="394" t="s">
        <v>203</v>
      </c>
      <c r="G120" s="394" t="s">
        <v>194</v>
      </c>
      <c r="H120" s="394" t="s">
        <v>200</v>
      </c>
      <c r="I120" s="394" t="s">
        <v>200</v>
      </c>
      <c r="J120" s="1278"/>
      <c r="K120" s="1278"/>
      <c r="L120" s="1278"/>
      <c r="M120" s="1278"/>
    </row>
    <row r="121" spans="1:13">
      <c r="A121" s="1335"/>
      <c r="B121" s="1334"/>
      <c r="C121" s="369" t="s">
        <v>177</v>
      </c>
      <c r="D121" s="394" t="s">
        <v>204</v>
      </c>
      <c r="E121" s="394" t="s">
        <v>200</v>
      </c>
      <c r="F121" s="394" t="s">
        <v>194</v>
      </c>
      <c r="G121" s="394" t="s">
        <v>200</v>
      </c>
      <c r="H121" s="394" t="s">
        <v>202</v>
      </c>
      <c r="I121" s="394" t="s">
        <v>202</v>
      </c>
      <c r="J121" s="1278"/>
      <c r="K121" s="1278"/>
      <c r="L121" s="1278"/>
      <c r="M121" s="1278"/>
    </row>
    <row r="122" spans="1:13">
      <c r="A122" s="1335"/>
      <c r="B122" s="1334" t="s">
        <v>180</v>
      </c>
      <c r="C122" s="369" t="s">
        <v>175</v>
      </c>
      <c r="D122" s="394" t="s">
        <v>194</v>
      </c>
      <c r="E122" s="394" t="s">
        <v>201</v>
      </c>
      <c r="F122" s="394" t="s">
        <v>195</v>
      </c>
      <c r="G122" s="394" t="s">
        <v>195</v>
      </c>
      <c r="H122" s="394" t="s">
        <v>200</v>
      </c>
      <c r="I122" s="394" t="s">
        <v>200</v>
      </c>
      <c r="J122" s="1278"/>
      <c r="K122" s="1278"/>
      <c r="L122" s="1278"/>
      <c r="M122" s="1278"/>
    </row>
    <row r="123" spans="1:13">
      <c r="A123" s="1335"/>
      <c r="B123" s="1334"/>
      <c r="C123" s="369" t="s">
        <v>177</v>
      </c>
      <c r="D123" s="394" t="s">
        <v>194</v>
      </c>
      <c r="E123" s="394" t="s">
        <v>196</v>
      </c>
      <c r="F123" s="394" t="s">
        <v>195</v>
      </c>
      <c r="G123" s="394" t="s">
        <v>195</v>
      </c>
      <c r="H123" s="394" t="s">
        <v>194</v>
      </c>
      <c r="I123" s="394" t="s">
        <v>194</v>
      </c>
      <c r="J123" s="1278"/>
      <c r="K123" s="1278"/>
      <c r="L123" s="1278"/>
      <c r="M123" s="1278"/>
    </row>
    <row r="124" spans="1:13">
      <c r="A124" s="1335"/>
      <c r="B124" s="1334" t="s">
        <v>181</v>
      </c>
      <c r="C124" s="369" t="s">
        <v>175</v>
      </c>
      <c r="D124" s="394" t="s">
        <v>194</v>
      </c>
      <c r="E124" s="394" t="s">
        <v>195</v>
      </c>
      <c r="F124" s="394" t="s">
        <v>201</v>
      </c>
      <c r="G124" s="394" t="s">
        <v>201</v>
      </c>
      <c r="H124" s="394" t="s">
        <v>205</v>
      </c>
      <c r="I124" s="394" t="s">
        <v>197</v>
      </c>
      <c r="J124" s="1278"/>
      <c r="K124" s="1278"/>
      <c r="L124" s="1278"/>
      <c r="M124" s="1278"/>
    </row>
    <row r="125" spans="1:13">
      <c r="A125" s="1335"/>
      <c r="B125" s="1334"/>
      <c r="C125" s="369" t="s">
        <v>177</v>
      </c>
      <c r="D125" s="394" t="s">
        <v>194</v>
      </c>
      <c r="E125" s="394" t="s">
        <v>201</v>
      </c>
      <c r="F125" s="394" t="s">
        <v>196</v>
      </c>
      <c r="G125" s="394" t="s">
        <v>196</v>
      </c>
      <c r="H125" s="394" t="s">
        <v>205</v>
      </c>
      <c r="I125" s="394" t="s">
        <v>205</v>
      </c>
      <c r="J125" s="1278"/>
      <c r="K125" s="1278"/>
      <c r="L125" s="1278"/>
      <c r="M125" s="1278"/>
    </row>
    <row r="126" spans="1:13">
      <c r="A126" s="1335"/>
      <c r="B126" s="1334" t="s">
        <v>182</v>
      </c>
      <c r="C126" s="369" t="s">
        <v>175</v>
      </c>
      <c r="D126" s="394" t="s">
        <v>194</v>
      </c>
      <c r="E126" s="394" t="s">
        <v>193</v>
      </c>
      <c r="F126" s="394" t="s">
        <v>206</v>
      </c>
      <c r="G126" s="394" t="s">
        <v>203</v>
      </c>
      <c r="H126" s="394" t="s">
        <v>195</v>
      </c>
      <c r="I126" s="394" t="s">
        <v>201</v>
      </c>
      <c r="J126" s="1278"/>
      <c r="K126" s="1278"/>
      <c r="L126" s="1278"/>
      <c r="M126" s="1278"/>
    </row>
    <row r="127" spans="1:13">
      <c r="A127" s="1335"/>
      <c r="B127" s="1334"/>
      <c r="C127" s="369" t="s">
        <v>177</v>
      </c>
      <c r="D127" s="394" t="s">
        <v>203</v>
      </c>
      <c r="E127" s="394" t="s">
        <v>202</v>
      </c>
      <c r="F127" s="394" t="s">
        <v>193</v>
      </c>
      <c r="G127" s="394" t="s">
        <v>201</v>
      </c>
      <c r="H127" s="394" t="s">
        <v>203</v>
      </c>
      <c r="I127" s="394" t="s">
        <v>201</v>
      </c>
      <c r="J127" s="1278"/>
      <c r="K127" s="1278"/>
      <c r="L127" s="1278"/>
      <c r="M127" s="1278"/>
    </row>
    <row r="128" spans="1:13">
      <c r="A128" s="1335"/>
      <c r="B128" s="1334" t="s">
        <v>183</v>
      </c>
      <c r="C128" s="369" t="s">
        <v>175</v>
      </c>
      <c r="D128" s="394" t="s">
        <v>196</v>
      </c>
      <c r="E128" s="394" t="s">
        <v>203</v>
      </c>
      <c r="F128" s="394" t="s">
        <v>203</v>
      </c>
      <c r="G128" s="394" t="s">
        <v>207</v>
      </c>
      <c r="H128" s="394" t="s">
        <v>208</v>
      </c>
      <c r="I128" s="394" t="s">
        <v>209</v>
      </c>
      <c r="J128" s="1278"/>
      <c r="K128" s="1278"/>
      <c r="L128" s="1278"/>
      <c r="M128" s="1278"/>
    </row>
    <row r="129" spans="1:17">
      <c r="A129" s="1335"/>
      <c r="B129" s="1334"/>
      <c r="C129" s="369" t="s">
        <v>177</v>
      </c>
      <c r="D129" s="394" t="s">
        <v>208</v>
      </c>
      <c r="E129" s="394" t="s">
        <v>197</v>
      </c>
      <c r="F129" s="394" t="s">
        <v>205</v>
      </c>
      <c r="G129" s="394" t="s">
        <v>210</v>
      </c>
      <c r="H129" s="394" t="s">
        <v>211</v>
      </c>
      <c r="I129" s="394" t="s">
        <v>210</v>
      </c>
      <c r="J129" s="1278"/>
      <c r="K129" s="1278"/>
      <c r="L129" s="1278"/>
      <c r="M129" s="1278"/>
    </row>
    <row r="130" spans="1:17">
      <c r="A130" s="1335"/>
      <c r="B130" s="1334" t="s">
        <v>184</v>
      </c>
      <c r="C130" s="369" t="s">
        <v>175</v>
      </c>
      <c r="D130" s="394" t="s">
        <v>212</v>
      </c>
      <c r="E130" s="394" t="s">
        <v>213</v>
      </c>
      <c r="F130" s="394" t="s">
        <v>212</v>
      </c>
      <c r="G130" s="394" t="s">
        <v>214</v>
      </c>
      <c r="H130" s="394" t="s">
        <v>215</v>
      </c>
      <c r="I130" s="394" t="s">
        <v>216</v>
      </c>
      <c r="J130" s="1278"/>
      <c r="K130" s="1278"/>
      <c r="L130" s="1278"/>
      <c r="M130" s="1278"/>
    </row>
    <row r="131" spans="1:17">
      <c r="A131" s="1335"/>
      <c r="B131" s="1334"/>
      <c r="C131" s="369" t="s">
        <v>177</v>
      </c>
      <c r="D131" s="394" t="s">
        <v>217</v>
      </c>
      <c r="E131" s="394" t="s">
        <v>218</v>
      </c>
      <c r="F131" s="394" t="s">
        <v>219</v>
      </c>
      <c r="G131" s="394" t="s">
        <v>220</v>
      </c>
      <c r="H131" s="394" t="s">
        <v>221</v>
      </c>
      <c r="I131" s="394" t="s">
        <v>222</v>
      </c>
      <c r="J131" s="119"/>
      <c r="K131" s="119"/>
      <c r="L131" s="119"/>
      <c r="M131" s="119"/>
    </row>
    <row r="132" spans="1:17">
      <c r="A132" s="1335"/>
      <c r="B132" s="1334" t="s">
        <v>186</v>
      </c>
      <c r="C132" s="369" t="s">
        <v>175</v>
      </c>
      <c r="D132" s="394">
        <v>1.1000000000000001</v>
      </c>
      <c r="E132" s="394">
        <v>1.2</v>
      </c>
      <c r="F132" s="394">
        <v>1.2</v>
      </c>
      <c r="G132" s="394">
        <v>1.2</v>
      </c>
      <c r="H132" s="394">
        <v>1.3</v>
      </c>
      <c r="I132" s="394">
        <v>1.3</v>
      </c>
      <c r="J132" s="119"/>
      <c r="K132" s="119"/>
      <c r="L132" s="119"/>
      <c r="M132" s="119"/>
    </row>
    <row r="133" spans="1:17">
      <c r="A133" s="1335"/>
      <c r="B133" s="1334"/>
      <c r="C133" s="369" t="s">
        <v>177</v>
      </c>
      <c r="D133" s="394">
        <v>1.1000000000000001</v>
      </c>
      <c r="E133" s="394">
        <v>1.2</v>
      </c>
      <c r="F133" s="394">
        <v>1.2</v>
      </c>
      <c r="G133" s="394">
        <v>1.2</v>
      </c>
      <c r="H133" s="394">
        <v>1.2</v>
      </c>
      <c r="I133" s="394">
        <v>1.2</v>
      </c>
      <c r="J133" s="1278"/>
      <c r="K133" s="1278"/>
      <c r="L133" s="1278"/>
      <c r="M133" s="1278"/>
    </row>
    <row r="135" spans="1:17">
      <c r="A135" s="1332" t="s">
        <v>223</v>
      </c>
      <c r="B135" s="1332"/>
      <c r="C135" s="1332"/>
      <c r="D135" s="1332"/>
      <c r="E135" s="1332"/>
      <c r="F135" s="1332"/>
      <c r="G135" s="1332"/>
      <c r="H135" s="1332"/>
      <c r="I135" s="1332"/>
      <c r="J135" s="1332"/>
      <c r="K135" s="1332"/>
      <c r="L135" s="1332"/>
      <c r="M135" s="1332"/>
      <c r="N135" s="1332"/>
      <c r="O135" s="1332"/>
      <c r="P135" s="1332"/>
      <c r="Q135" s="1332"/>
    </row>
    <row r="136" spans="1:17" ht="14.65" customHeight="1">
      <c r="A136" s="1333" t="s">
        <v>173</v>
      </c>
      <c r="B136" s="1331" t="s">
        <v>224</v>
      </c>
      <c r="C136" s="1331"/>
      <c r="D136" s="1331"/>
      <c r="E136" s="1331"/>
      <c r="F136" s="1331"/>
      <c r="G136" s="1331"/>
      <c r="H136" s="1331"/>
      <c r="I136" s="1331"/>
      <c r="J136" s="1331"/>
      <c r="K136" s="1331"/>
      <c r="L136" s="1331"/>
      <c r="M136" s="1331"/>
      <c r="N136" s="1331"/>
      <c r="O136" s="1331"/>
      <c r="P136" s="1331"/>
      <c r="Q136" s="1331"/>
    </row>
    <row r="137" spans="1:17">
      <c r="A137" s="1333"/>
      <c r="B137" s="1331"/>
      <c r="C137" s="1331"/>
      <c r="D137" s="1331"/>
      <c r="E137" s="1331"/>
      <c r="F137" s="1331"/>
      <c r="G137" s="1331"/>
      <c r="H137" s="1331"/>
      <c r="I137" s="1331"/>
      <c r="J137" s="1331"/>
      <c r="K137" s="1331"/>
      <c r="L137" s="1331"/>
      <c r="M137" s="1331"/>
      <c r="N137" s="1331"/>
      <c r="O137" s="1331"/>
      <c r="P137" s="1331"/>
      <c r="Q137" s="1331"/>
    </row>
    <row r="138" spans="1:17">
      <c r="A138" s="1333"/>
      <c r="B138" s="1331"/>
      <c r="C138" s="1331"/>
      <c r="D138" s="1331"/>
      <c r="E138" s="1331"/>
      <c r="F138" s="1331"/>
      <c r="G138" s="1331"/>
      <c r="H138" s="1331"/>
      <c r="I138" s="1331"/>
      <c r="J138" s="1331"/>
      <c r="K138" s="1331"/>
      <c r="L138" s="1331"/>
      <c r="M138" s="1331"/>
      <c r="N138" s="1331"/>
      <c r="O138" s="1331"/>
      <c r="P138" s="1331"/>
      <c r="Q138" s="1331"/>
    </row>
    <row r="139" spans="1:17">
      <c r="A139" s="1333"/>
      <c r="B139" s="1331"/>
      <c r="C139" s="1331"/>
      <c r="D139" s="1331"/>
      <c r="E139" s="1331"/>
      <c r="F139" s="1331"/>
      <c r="G139" s="1331"/>
      <c r="H139" s="1331"/>
      <c r="I139" s="1331"/>
      <c r="J139" s="1331"/>
      <c r="K139" s="1331"/>
      <c r="L139" s="1331"/>
      <c r="M139" s="1331"/>
      <c r="N139" s="1331"/>
      <c r="O139" s="1331"/>
      <c r="P139" s="1331"/>
      <c r="Q139" s="1331"/>
    </row>
    <row r="140" spans="1:17">
      <c r="A140" s="1333"/>
      <c r="B140" s="1331"/>
      <c r="C140" s="1331"/>
      <c r="D140" s="1331"/>
      <c r="E140" s="1331"/>
      <c r="F140" s="1331"/>
      <c r="G140" s="1331"/>
      <c r="H140" s="1331"/>
      <c r="I140" s="1331"/>
      <c r="J140" s="1331"/>
      <c r="K140" s="1331"/>
      <c r="L140" s="1331"/>
      <c r="M140" s="1331"/>
      <c r="N140" s="1331"/>
      <c r="O140" s="1331"/>
      <c r="P140" s="1331"/>
      <c r="Q140" s="1331"/>
    </row>
    <row r="141" spans="1:17">
      <c r="A141" s="1333"/>
      <c r="B141" s="1331"/>
      <c r="C141" s="1331"/>
      <c r="D141" s="1331"/>
      <c r="E141" s="1331"/>
      <c r="F141" s="1331"/>
      <c r="G141" s="1331"/>
      <c r="H141" s="1331"/>
      <c r="I141" s="1331"/>
      <c r="J141" s="1331"/>
      <c r="K141" s="1331"/>
      <c r="L141" s="1331"/>
      <c r="M141" s="1331"/>
      <c r="N141" s="1331"/>
      <c r="O141" s="1331"/>
      <c r="P141" s="1331"/>
      <c r="Q141" s="1331"/>
    </row>
    <row r="142" spans="1:17">
      <c r="A142" s="1333"/>
      <c r="B142" s="1331"/>
      <c r="C142" s="1331"/>
      <c r="D142" s="1331"/>
      <c r="E142" s="1331"/>
      <c r="F142" s="1331"/>
      <c r="G142" s="1331"/>
      <c r="H142" s="1331"/>
      <c r="I142" s="1331"/>
      <c r="J142" s="1331"/>
      <c r="K142" s="1331"/>
      <c r="L142" s="1331"/>
      <c r="M142" s="1331"/>
      <c r="N142" s="1331"/>
      <c r="O142" s="1331"/>
      <c r="P142" s="1331"/>
      <c r="Q142" s="1331"/>
    </row>
    <row r="143" spans="1:17">
      <c r="A143" s="1333"/>
      <c r="B143" s="1331"/>
      <c r="C143" s="1331"/>
      <c r="D143" s="1331"/>
      <c r="E143" s="1331"/>
      <c r="F143" s="1331"/>
      <c r="G143" s="1331"/>
      <c r="H143" s="1331"/>
      <c r="I143" s="1331"/>
      <c r="J143" s="1331"/>
      <c r="K143" s="1331"/>
      <c r="L143" s="1331"/>
      <c r="M143" s="1331"/>
      <c r="N143" s="1331"/>
      <c r="O143" s="1331"/>
      <c r="P143" s="1331"/>
      <c r="Q143" s="1331"/>
    </row>
    <row r="144" spans="1:17">
      <c r="A144" s="1333"/>
      <c r="B144" s="1331"/>
      <c r="C144" s="1331"/>
      <c r="D144" s="1331"/>
      <c r="E144" s="1331"/>
      <c r="F144" s="1331"/>
      <c r="G144" s="1331"/>
      <c r="H144" s="1331"/>
      <c r="I144" s="1331"/>
      <c r="J144" s="1331"/>
      <c r="K144" s="1331"/>
      <c r="L144" s="1331"/>
      <c r="M144" s="1331"/>
      <c r="N144" s="1331"/>
      <c r="O144" s="1331"/>
      <c r="P144" s="1331"/>
      <c r="Q144" s="1331"/>
    </row>
    <row r="145" spans="1:17">
      <c r="A145" s="1333"/>
      <c r="B145" s="1331"/>
      <c r="C145" s="1331"/>
      <c r="D145" s="1331"/>
      <c r="E145" s="1331"/>
      <c r="F145" s="1331"/>
      <c r="G145" s="1331"/>
      <c r="H145" s="1331"/>
      <c r="I145" s="1331"/>
      <c r="J145" s="1331"/>
      <c r="K145" s="1331"/>
      <c r="L145" s="1331"/>
      <c r="M145" s="1331"/>
      <c r="N145" s="1331"/>
      <c r="O145" s="1331"/>
      <c r="P145" s="1331"/>
      <c r="Q145" s="1331"/>
    </row>
    <row r="146" spans="1:17">
      <c r="A146" s="1333"/>
      <c r="B146" s="1331"/>
      <c r="C146" s="1331"/>
      <c r="D146" s="1331"/>
      <c r="E146" s="1331"/>
      <c r="F146" s="1331"/>
      <c r="G146" s="1331"/>
      <c r="H146" s="1331"/>
      <c r="I146" s="1331"/>
      <c r="J146" s="1331"/>
      <c r="K146" s="1331"/>
      <c r="L146" s="1331"/>
      <c r="M146" s="1331"/>
      <c r="N146" s="1331"/>
      <c r="O146" s="1331"/>
      <c r="P146" s="1331"/>
      <c r="Q146" s="1331"/>
    </row>
    <row r="147" spans="1:17">
      <c r="A147" s="1333"/>
      <c r="B147" s="1331"/>
      <c r="C147" s="1331"/>
      <c r="D147" s="1331"/>
      <c r="E147" s="1331"/>
      <c r="F147" s="1331"/>
      <c r="G147" s="1331"/>
      <c r="H147" s="1331"/>
      <c r="I147" s="1331"/>
      <c r="J147" s="1331"/>
      <c r="K147" s="1331"/>
      <c r="L147" s="1331"/>
      <c r="M147" s="1331"/>
      <c r="N147" s="1331"/>
      <c r="O147" s="1331"/>
      <c r="P147" s="1331"/>
      <c r="Q147" s="1331"/>
    </row>
    <row r="148" spans="1:17">
      <c r="A148" s="1333"/>
      <c r="B148" s="1331"/>
      <c r="C148" s="1331"/>
      <c r="D148" s="1331"/>
      <c r="E148" s="1331"/>
      <c r="F148" s="1331"/>
      <c r="G148" s="1331"/>
      <c r="H148" s="1331"/>
      <c r="I148" s="1331"/>
      <c r="J148" s="1331"/>
      <c r="K148" s="1331"/>
      <c r="L148" s="1331"/>
      <c r="M148" s="1331"/>
      <c r="N148" s="1331"/>
      <c r="O148" s="1331"/>
      <c r="P148" s="1331"/>
      <c r="Q148" s="1331"/>
    </row>
    <row r="149" spans="1:17">
      <c r="A149" s="1333"/>
      <c r="B149" s="1331"/>
      <c r="C149" s="1331"/>
      <c r="D149" s="1331"/>
      <c r="E149" s="1331"/>
      <c r="F149" s="1331"/>
      <c r="G149" s="1331"/>
      <c r="H149" s="1331"/>
      <c r="I149" s="1331"/>
      <c r="J149" s="1331"/>
      <c r="K149" s="1331"/>
      <c r="L149" s="1331"/>
      <c r="M149" s="1331"/>
      <c r="N149" s="1331"/>
      <c r="O149" s="1331"/>
      <c r="P149" s="1331"/>
      <c r="Q149" s="1331"/>
    </row>
    <row r="150" spans="1:17">
      <c r="A150" s="1333"/>
      <c r="B150" s="1331"/>
      <c r="C150" s="1331"/>
      <c r="D150" s="1331"/>
      <c r="E150" s="1331"/>
      <c r="F150" s="1331"/>
      <c r="G150" s="1331"/>
      <c r="H150" s="1331"/>
      <c r="I150" s="1331"/>
      <c r="J150" s="1331"/>
      <c r="K150" s="1331"/>
      <c r="L150" s="1331"/>
      <c r="M150" s="1331"/>
      <c r="N150" s="1331"/>
      <c r="O150" s="1331"/>
      <c r="P150" s="1331"/>
      <c r="Q150" s="1331"/>
    </row>
    <row r="151" spans="1:17">
      <c r="A151" s="1333"/>
      <c r="B151" s="1331"/>
      <c r="C151" s="1331"/>
      <c r="D151" s="1331"/>
      <c r="E151" s="1331"/>
      <c r="F151" s="1331"/>
      <c r="G151" s="1331"/>
      <c r="H151" s="1331"/>
      <c r="I151" s="1331"/>
      <c r="J151" s="1331"/>
      <c r="K151" s="1331"/>
      <c r="L151" s="1331"/>
      <c r="M151" s="1331"/>
      <c r="N151" s="1331"/>
      <c r="O151" s="1331"/>
      <c r="P151" s="1331"/>
      <c r="Q151" s="1331"/>
    </row>
    <row r="152" spans="1:17">
      <c r="A152" s="1333"/>
      <c r="B152" s="1331"/>
      <c r="C152" s="1331"/>
      <c r="D152" s="1331"/>
      <c r="E152" s="1331"/>
      <c r="F152" s="1331"/>
      <c r="G152" s="1331"/>
      <c r="H152" s="1331"/>
      <c r="I152" s="1331"/>
      <c r="J152" s="1331"/>
      <c r="K152" s="1331"/>
      <c r="L152" s="1331"/>
      <c r="M152" s="1331"/>
      <c r="N152" s="1331"/>
      <c r="O152" s="1331"/>
      <c r="P152" s="1331"/>
      <c r="Q152" s="1331"/>
    </row>
    <row r="153" spans="1:17" ht="14.65" customHeight="1">
      <c r="A153" s="1333" t="s">
        <v>190</v>
      </c>
      <c r="B153" s="1331" t="s">
        <v>225</v>
      </c>
      <c r="C153" s="1331"/>
      <c r="D153" s="1331"/>
      <c r="E153" s="1331"/>
      <c r="F153" s="1331"/>
      <c r="G153" s="1331"/>
      <c r="H153" s="1331"/>
      <c r="I153" s="1331"/>
      <c r="J153" s="1331"/>
      <c r="K153" s="1331"/>
      <c r="L153" s="1331"/>
      <c r="M153" s="1331"/>
      <c r="N153" s="1331"/>
      <c r="O153" s="1331"/>
      <c r="P153" s="1331"/>
      <c r="Q153" s="1331"/>
    </row>
    <row r="154" spans="1:17">
      <c r="A154" s="1333"/>
      <c r="B154" s="1331"/>
      <c r="C154" s="1331"/>
      <c r="D154" s="1331"/>
      <c r="E154" s="1331"/>
      <c r="F154" s="1331"/>
      <c r="G154" s="1331"/>
      <c r="H154" s="1331"/>
      <c r="I154" s="1331"/>
      <c r="J154" s="1331"/>
      <c r="K154" s="1331"/>
      <c r="L154" s="1331"/>
      <c r="M154" s="1331"/>
      <c r="N154" s="1331"/>
      <c r="O154" s="1331"/>
      <c r="P154" s="1331"/>
      <c r="Q154" s="1331"/>
    </row>
    <row r="155" spans="1:17">
      <c r="A155" s="1333"/>
      <c r="B155" s="1331"/>
      <c r="C155" s="1331"/>
      <c r="D155" s="1331"/>
      <c r="E155" s="1331"/>
      <c r="F155" s="1331"/>
      <c r="G155" s="1331"/>
      <c r="H155" s="1331"/>
      <c r="I155" s="1331"/>
      <c r="J155" s="1331"/>
      <c r="K155" s="1331"/>
      <c r="L155" s="1331"/>
      <c r="M155" s="1331"/>
      <c r="N155" s="1331"/>
      <c r="O155" s="1331"/>
      <c r="P155" s="1331"/>
      <c r="Q155" s="1331"/>
    </row>
    <row r="156" spans="1:17">
      <c r="A156" s="1333"/>
      <c r="B156" s="1331"/>
      <c r="C156" s="1331"/>
      <c r="D156" s="1331"/>
      <c r="E156" s="1331"/>
      <c r="F156" s="1331"/>
      <c r="G156" s="1331"/>
      <c r="H156" s="1331"/>
      <c r="I156" s="1331"/>
      <c r="J156" s="1331"/>
      <c r="K156" s="1331"/>
      <c r="L156" s="1331"/>
      <c r="M156" s="1331"/>
      <c r="N156" s="1331"/>
      <c r="O156" s="1331"/>
      <c r="P156" s="1331"/>
      <c r="Q156" s="1331"/>
    </row>
    <row r="157" spans="1:17">
      <c r="A157" s="1333"/>
      <c r="B157" s="1331"/>
      <c r="C157" s="1331"/>
      <c r="D157" s="1331"/>
      <c r="E157" s="1331"/>
      <c r="F157" s="1331"/>
      <c r="G157" s="1331"/>
      <c r="H157" s="1331"/>
      <c r="I157" s="1331"/>
      <c r="J157" s="1331"/>
      <c r="K157" s="1331"/>
      <c r="L157" s="1331"/>
      <c r="M157" s="1331"/>
      <c r="N157" s="1331"/>
      <c r="O157" s="1331"/>
      <c r="P157" s="1331"/>
      <c r="Q157" s="1331"/>
    </row>
    <row r="158" spans="1:17">
      <c r="A158" s="1333"/>
      <c r="B158" s="1331"/>
      <c r="C158" s="1331"/>
      <c r="D158" s="1331"/>
      <c r="E158" s="1331"/>
      <c r="F158" s="1331"/>
      <c r="G158" s="1331"/>
      <c r="H158" s="1331"/>
      <c r="I158" s="1331"/>
      <c r="J158" s="1331"/>
      <c r="K158" s="1331"/>
      <c r="L158" s="1331"/>
      <c r="M158" s="1331"/>
      <c r="N158" s="1331"/>
      <c r="O158" s="1331"/>
      <c r="P158" s="1331"/>
      <c r="Q158" s="1331"/>
    </row>
    <row r="159" spans="1:17">
      <c r="A159" s="1333"/>
      <c r="B159" s="1331"/>
      <c r="C159" s="1331"/>
      <c r="D159" s="1331"/>
      <c r="E159" s="1331"/>
      <c r="F159" s="1331"/>
      <c r="G159" s="1331"/>
      <c r="H159" s="1331"/>
      <c r="I159" s="1331"/>
      <c r="J159" s="1331"/>
      <c r="K159" s="1331"/>
      <c r="L159" s="1331"/>
      <c r="M159" s="1331"/>
      <c r="N159" s="1331"/>
      <c r="O159" s="1331"/>
      <c r="P159" s="1331"/>
      <c r="Q159" s="1331"/>
    </row>
    <row r="160" spans="1:17">
      <c r="A160" s="1333"/>
      <c r="B160" s="1331"/>
      <c r="C160" s="1331"/>
      <c r="D160" s="1331"/>
      <c r="E160" s="1331"/>
      <c r="F160" s="1331"/>
      <c r="G160" s="1331"/>
      <c r="H160" s="1331"/>
      <c r="I160" s="1331"/>
      <c r="J160" s="1331"/>
      <c r="K160" s="1331"/>
      <c r="L160" s="1331"/>
      <c r="M160" s="1331"/>
      <c r="N160" s="1331"/>
      <c r="O160" s="1331"/>
      <c r="P160" s="1331"/>
      <c r="Q160" s="1331"/>
    </row>
    <row r="161" spans="1:17">
      <c r="A161" s="1333"/>
      <c r="B161" s="1331"/>
      <c r="C161" s="1331"/>
      <c r="D161" s="1331"/>
      <c r="E161" s="1331"/>
      <c r="F161" s="1331"/>
      <c r="G161" s="1331"/>
      <c r="H161" s="1331"/>
      <c r="I161" s="1331"/>
      <c r="J161" s="1331"/>
      <c r="K161" s="1331"/>
      <c r="L161" s="1331"/>
      <c r="M161" s="1331"/>
      <c r="N161" s="1331"/>
      <c r="O161" s="1331"/>
      <c r="P161" s="1331"/>
      <c r="Q161" s="1331"/>
    </row>
    <row r="162" spans="1:17">
      <c r="A162" s="1333"/>
      <c r="B162" s="1331"/>
      <c r="C162" s="1331"/>
      <c r="D162" s="1331"/>
      <c r="E162" s="1331"/>
      <c r="F162" s="1331"/>
      <c r="G162" s="1331"/>
      <c r="H162" s="1331"/>
      <c r="I162" s="1331"/>
      <c r="J162" s="1331"/>
      <c r="K162" s="1331"/>
      <c r="L162" s="1331"/>
      <c r="M162" s="1331"/>
      <c r="N162" s="1331"/>
      <c r="O162" s="1331"/>
      <c r="P162" s="1331"/>
      <c r="Q162" s="1331"/>
    </row>
    <row r="163" spans="1:17">
      <c r="A163" s="1333"/>
      <c r="B163" s="1331"/>
      <c r="C163" s="1331"/>
      <c r="D163" s="1331"/>
      <c r="E163" s="1331"/>
      <c r="F163" s="1331"/>
      <c r="G163" s="1331"/>
      <c r="H163" s="1331"/>
      <c r="I163" s="1331"/>
      <c r="J163" s="1331"/>
      <c r="K163" s="1331"/>
      <c r="L163" s="1331"/>
      <c r="M163" s="1331"/>
      <c r="N163" s="1331"/>
      <c r="O163" s="1331"/>
      <c r="P163" s="1331"/>
      <c r="Q163" s="1331"/>
    </row>
    <row r="164" spans="1:17">
      <c r="A164" s="1333"/>
      <c r="B164" s="1331"/>
      <c r="C164" s="1331"/>
      <c r="D164" s="1331"/>
      <c r="E164" s="1331"/>
      <c r="F164" s="1331"/>
      <c r="G164" s="1331"/>
      <c r="H164" s="1331"/>
      <c r="I164" s="1331"/>
      <c r="J164" s="1331"/>
      <c r="K164" s="1331"/>
      <c r="L164" s="1331"/>
      <c r="M164" s="1331"/>
      <c r="N164" s="1331"/>
      <c r="O164" s="1331"/>
      <c r="P164" s="1331"/>
      <c r="Q164" s="1331"/>
    </row>
    <row r="165" spans="1:17">
      <c r="A165" s="1333"/>
      <c r="B165" s="1331"/>
      <c r="C165" s="1331"/>
      <c r="D165" s="1331"/>
      <c r="E165" s="1331"/>
      <c r="F165" s="1331"/>
      <c r="G165" s="1331"/>
      <c r="H165" s="1331"/>
      <c r="I165" s="1331"/>
      <c r="J165" s="1331"/>
      <c r="K165" s="1331"/>
      <c r="L165" s="1331"/>
      <c r="M165" s="1331"/>
      <c r="N165" s="1331"/>
      <c r="O165" s="1331"/>
      <c r="P165" s="1331"/>
      <c r="Q165" s="1331"/>
    </row>
    <row r="166" spans="1:17">
      <c r="A166" s="1333"/>
      <c r="B166" s="1331"/>
      <c r="C166" s="1331"/>
      <c r="D166" s="1331"/>
      <c r="E166" s="1331"/>
      <c r="F166" s="1331"/>
      <c r="G166" s="1331"/>
      <c r="H166" s="1331"/>
      <c r="I166" s="1331"/>
      <c r="J166" s="1331"/>
      <c r="K166" s="1331"/>
      <c r="L166" s="1331"/>
      <c r="M166" s="1331"/>
      <c r="N166" s="1331"/>
      <c r="O166" s="1331"/>
      <c r="P166" s="1331"/>
      <c r="Q166" s="1331"/>
    </row>
    <row r="167" spans="1:17">
      <c r="A167" s="1333"/>
      <c r="B167" s="1331"/>
      <c r="C167" s="1331"/>
      <c r="D167" s="1331"/>
      <c r="E167" s="1331"/>
      <c r="F167" s="1331"/>
      <c r="G167" s="1331"/>
      <c r="H167" s="1331"/>
      <c r="I167" s="1331"/>
      <c r="J167" s="1331"/>
      <c r="K167" s="1331"/>
      <c r="L167" s="1331"/>
      <c r="M167" s="1331"/>
      <c r="N167" s="1331"/>
      <c r="O167" s="1331"/>
      <c r="P167" s="1331"/>
      <c r="Q167" s="1331"/>
    </row>
    <row r="168" spans="1:17">
      <c r="A168" s="1333"/>
      <c r="B168" s="1331"/>
      <c r="C168" s="1331"/>
      <c r="D168" s="1331"/>
      <c r="E168" s="1331"/>
      <c r="F168" s="1331"/>
      <c r="G168" s="1331"/>
      <c r="H168" s="1331"/>
      <c r="I168" s="1331"/>
      <c r="J168" s="1331"/>
      <c r="K168" s="1331"/>
      <c r="L168" s="1331"/>
      <c r="M168" s="1331"/>
      <c r="N168" s="1331"/>
      <c r="O168" s="1331"/>
      <c r="P168" s="1331"/>
      <c r="Q168" s="1331"/>
    </row>
    <row r="169" spans="1:17">
      <c r="A169" s="1333"/>
      <c r="B169" s="1331"/>
      <c r="C169" s="1331"/>
      <c r="D169" s="1331"/>
      <c r="E169" s="1331"/>
      <c r="F169" s="1331"/>
      <c r="G169" s="1331"/>
      <c r="H169" s="1331"/>
      <c r="I169" s="1331"/>
      <c r="J169" s="1331"/>
      <c r="K169" s="1331"/>
      <c r="L169" s="1331"/>
      <c r="M169" s="1331"/>
      <c r="N169" s="1331"/>
      <c r="O169" s="1331"/>
      <c r="P169" s="1331"/>
      <c r="Q169" s="1331"/>
    </row>
    <row r="170" spans="1:17" ht="14.65" customHeight="1">
      <c r="A170" s="1331" t="s">
        <v>191</v>
      </c>
      <c r="B170" s="1331" t="s">
        <v>226</v>
      </c>
      <c r="C170" s="1331"/>
      <c r="D170" s="1331"/>
      <c r="E170" s="1331"/>
      <c r="F170" s="1331"/>
      <c r="G170" s="1331"/>
      <c r="H170" s="1331"/>
      <c r="I170" s="1331"/>
      <c r="J170" s="1331"/>
      <c r="K170" s="1331"/>
      <c r="L170" s="1331"/>
      <c r="M170" s="1331"/>
      <c r="N170" s="1331"/>
      <c r="O170" s="1331"/>
      <c r="P170" s="1331"/>
      <c r="Q170" s="1331"/>
    </row>
    <row r="171" spans="1:17">
      <c r="A171" s="1331"/>
      <c r="B171" s="1331"/>
      <c r="C171" s="1331"/>
      <c r="D171" s="1331"/>
      <c r="E171" s="1331"/>
      <c r="F171" s="1331"/>
      <c r="G171" s="1331"/>
      <c r="H171" s="1331"/>
      <c r="I171" s="1331"/>
      <c r="J171" s="1331"/>
      <c r="K171" s="1331"/>
      <c r="L171" s="1331"/>
      <c r="M171" s="1331"/>
      <c r="N171" s="1331"/>
      <c r="O171" s="1331"/>
      <c r="P171" s="1331"/>
      <c r="Q171" s="1331"/>
    </row>
    <row r="172" spans="1:17">
      <c r="A172" s="1331"/>
      <c r="B172" s="1331"/>
      <c r="C172" s="1331"/>
      <c r="D172" s="1331"/>
      <c r="E172" s="1331"/>
      <c r="F172" s="1331"/>
      <c r="G172" s="1331"/>
      <c r="H172" s="1331"/>
      <c r="I172" s="1331"/>
      <c r="J172" s="1331"/>
      <c r="K172" s="1331"/>
      <c r="L172" s="1331"/>
      <c r="M172" s="1331"/>
      <c r="N172" s="1331"/>
      <c r="O172" s="1331"/>
      <c r="P172" s="1331"/>
      <c r="Q172" s="1331"/>
    </row>
    <row r="173" spans="1:17">
      <c r="A173" s="1331"/>
      <c r="B173" s="1331"/>
      <c r="C173" s="1331"/>
      <c r="D173" s="1331"/>
      <c r="E173" s="1331"/>
      <c r="F173" s="1331"/>
      <c r="G173" s="1331"/>
      <c r="H173" s="1331"/>
      <c r="I173" s="1331"/>
      <c r="J173" s="1331"/>
      <c r="K173" s="1331"/>
      <c r="L173" s="1331"/>
      <c r="M173" s="1331"/>
      <c r="N173" s="1331"/>
      <c r="O173" s="1331"/>
      <c r="P173" s="1331"/>
      <c r="Q173" s="1331"/>
    </row>
    <row r="174" spans="1:17">
      <c r="A174" s="1331"/>
      <c r="B174" s="1331"/>
      <c r="C174" s="1331"/>
      <c r="D174" s="1331"/>
      <c r="E174" s="1331"/>
      <c r="F174" s="1331"/>
      <c r="G174" s="1331"/>
      <c r="H174" s="1331"/>
      <c r="I174" s="1331"/>
      <c r="J174" s="1331"/>
      <c r="K174" s="1331"/>
      <c r="L174" s="1331"/>
      <c r="M174" s="1331"/>
      <c r="N174" s="1331"/>
      <c r="O174" s="1331"/>
      <c r="P174" s="1331"/>
      <c r="Q174" s="1331"/>
    </row>
    <row r="175" spans="1:17">
      <c r="A175" s="1331"/>
      <c r="B175" s="1331"/>
      <c r="C175" s="1331"/>
      <c r="D175" s="1331"/>
      <c r="E175" s="1331"/>
      <c r="F175" s="1331"/>
      <c r="G175" s="1331"/>
      <c r="H175" s="1331"/>
      <c r="I175" s="1331"/>
      <c r="J175" s="1331"/>
      <c r="K175" s="1331"/>
      <c r="L175" s="1331"/>
      <c r="M175" s="1331"/>
      <c r="N175" s="1331"/>
      <c r="O175" s="1331"/>
      <c r="P175" s="1331"/>
      <c r="Q175" s="1331"/>
    </row>
    <row r="176" spans="1:17">
      <c r="A176" s="1331"/>
      <c r="B176" s="1331"/>
      <c r="C176" s="1331"/>
      <c r="D176" s="1331"/>
      <c r="E176" s="1331"/>
      <c r="F176" s="1331"/>
      <c r="G176" s="1331"/>
      <c r="H176" s="1331"/>
      <c r="I176" s="1331"/>
      <c r="J176" s="1331"/>
      <c r="K176" s="1331"/>
      <c r="L176" s="1331"/>
      <c r="M176" s="1331"/>
      <c r="N176" s="1331"/>
      <c r="O176" s="1331"/>
      <c r="P176" s="1331"/>
      <c r="Q176" s="1331"/>
    </row>
    <row r="177" spans="2:17">
      <c r="B177" s="1263"/>
      <c r="C177" s="1263"/>
      <c r="D177" s="859"/>
      <c r="E177" s="859"/>
      <c r="F177" s="859"/>
      <c r="G177" s="859"/>
      <c r="H177" s="859"/>
      <c r="I177" s="859"/>
      <c r="J177" s="859"/>
      <c r="K177" s="859"/>
      <c r="L177" s="859"/>
      <c r="M177" s="859"/>
      <c r="N177" s="1263"/>
      <c r="O177" s="1263"/>
      <c r="P177" s="1263"/>
      <c r="Q177" s="1263"/>
    </row>
  </sheetData>
  <mergeCells count="70">
    <mergeCell ref="D12:M12"/>
    <mergeCell ref="A14:A51"/>
    <mergeCell ref="B14:B15"/>
    <mergeCell ref="B16:B17"/>
    <mergeCell ref="B18:B19"/>
    <mergeCell ref="B20:B21"/>
    <mergeCell ref="B22:B23"/>
    <mergeCell ref="B24:B25"/>
    <mergeCell ref="B26:B27"/>
    <mergeCell ref="B28:B29"/>
    <mergeCell ref="B30:B31"/>
    <mergeCell ref="D32:M32"/>
    <mergeCell ref="B34:B35"/>
    <mergeCell ref="B36:B37"/>
    <mergeCell ref="B38:B39"/>
    <mergeCell ref="B40:B41"/>
    <mergeCell ref="B42:B43"/>
    <mergeCell ref="B44:B45"/>
    <mergeCell ref="B46:B47"/>
    <mergeCell ref="B48:B49"/>
    <mergeCell ref="B50:B51"/>
    <mergeCell ref="D53:M53"/>
    <mergeCell ref="A55:A92"/>
    <mergeCell ref="B55:B56"/>
    <mergeCell ref="B57:B58"/>
    <mergeCell ref="B59:B60"/>
    <mergeCell ref="B61:B62"/>
    <mergeCell ref="B63:B64"/>
    <mergeCell ref="B65:B66"/>
    <mergeCell ref="B67:B68"/>
    <mergeCell ref="B69:B70"/>
    <mergeCell ref="B71:B72"/>
    <mergeCell ref="B83:B84"/>
    <mergeCell ref="B85:B86"/>
    <mergeCell ref="B87:B88"/>
    <mergeCell ref="B89:B90"/>
    <mergeCell ref="B91:B92"/>
    <mergeCell ref="D73:M73"/>
    <mergeCell ref="B75:B76"/>
    <mergeCell ref="B77:B78"/>
    <mergeCell ref="B79:B80"/>
    <mergeCell ref="B81:B82"/>
    <mergeCell ref="D94:I94"/>
    <mergeCell ref="A96:A133"/>
    <mergeCell ref="B96:B97"/>
    <mergeCell ref="B98:B99"/>
    <mergeCell ref="B100:B101"/>
    <mergeCell ref="B102:B103"/>
    <mergeCell ref="B104:B105"/>
    <mergeCell ref="B106:B107"/>
    <mergeCell ref="B108:B109"/>
    <mergeCell ref="B110:B111"/>
    <mergeCell ref="B112:B113"/>
    <mergeCell ref="D114:I114"/>
    <mergeCell ref="B116:B117"/>
    <mergeCell ref="B118:B119"/>
    <mergeCell ref="B120:B121"/>
    <mergeCell ref="B122:B123"/>
    <mergeCell ref="B124:B125"/>
    <mergeCell ref="B126:B127"/>
    <mergeCell ref="B128:B129"/>
    <mergeCell ref="B130:B131"/>
    <mergeCell ref="B132:B133"/>
    <mergeCell ref="A170:A176"/>
    <mergeCell ref="B170:Q176"/>
    <mergeCell ref="A135:Q135"/>
    <mergeCell ref="A136:A152"/>
    <mergeCell ref="B136:Q152"/>
    <mergeCell ref="A153:A169"/>
    <mergeCell ref="B153:Q169"/>
  </mergeCells>
  <hyperlinks>
    <hyperlink ref="A1" location="Innehållsförteckning!A1" display="Tillbaka till innehåll" xr:uid="{9CD2650E-1302-4644-93A0-4AD8AD5A1B1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5"/>
  </sheetPr>
  <dimension ref="A1:Z150"/>
  <sheetViews>
    <sheetView zoomScale="90" zoomScaleNormal="90" workbookViewId="0">
      <pane ySplit="1" topLeftCell="A2" activePane="bottomLeft" state="frozen"/>
      <selection pane="bottomLeft" activeCell="R32" sqref="R32"/>
      <selection activeCell="C22" sqref="C22"/>
    </sheetView>
  </sheetViews>
  <sheetFormatPr defaultColWidth="8.875" defaultRowHeight="13.9"/>
  <cols>
    <col min="1" max="1" width="14.125" style="4" customWidth="1"/>
    <col min="2" max="3" width="15.875" style="4" customWidth="1"/>
    <col min="4" max="13" width="8.875" style="11" bestFit="1" customWidth="1"/>
    <col min="14" max="14" width="8.875" style="4"/>
    <col min="15" max="24" width="8.875" style="4" bestFit="1" customWidth="1"/>
    <col min="25" max="16384" width="8.875" style="4"/>
  </cols>
  <sheetData>
    <row r="1" spans="1:13">
      <c r="A1" s="1117" t="s">
        <v>156</v>
      </c>
      <c r="B1" s="21" t="s">
        <v>59</v>
      </c>
    </row>
    <row r="2" spans="1:13" ht="14.45">
      <c r="A2" s="4" t="s">
        <v>158</v>
      </c>
    </row>
    <row r="3" spans="1:13">
      <c r="A3" s="5"/>
    </row>
    <row r="4" spans="1:13">
      <c r="A4" s="121" t="s">
        <v>159</v>
      </c>
    </row>
    <row r="5" spans="1:13" ht="14.45">
      <c r="A5" s="865" t="s">
        <v>259</v>
      </c>
      <c r="D5" s="4"/>
      <c r="E5" s="4"/>
      <c r="F5" s="4"/>
      <c r="G5" s="13"/>
      <c r="H5" s="13"/>
      <c r="I5" s="13"/>
      <c r="J5" s="13"/>
      <c r="K5" s="13"/>
      <c r="L5" s="4"/>
      <c r="M5" s="4"/>
    </row>
    <row r="6" spans="1:13" ht="14.45">
      <c r="A6" s="824" t="s">
        <v>161</v>
      </c>
      <c r="B6" s="825"/>
      <c r="C6" s="825"/>
      <c r="D6" s="825"/>
      <c r="E6" s="825"/>
      <c r="F6" s="825"/>
      <c r="G6" s="944"/>
      <c r="H6" s="13"/>
      <c r="I6" s="944"/>
      <c r="J6" s="944"/>
      <c r="K6" s="13"/>
      <c r="L6" s="4"/>
      <c r="M6" s="4"/>
    </row>
    <row r="7" spans="1:13" ht="15" thickBot="1">
      <c r="A7" s="824" t="s">
        <v>162</v>
      </c>
      <c r="B7" s="825"/>
      <c r="C7" s="825"/>
      <c r="D7" s="825"/>
      <c r="E7" s="825"/>
      <c r="F7" s="825"/>
      <c r="G7" s="825"/>
      <c r="H7" s="4"/>
      <c r="I7" s="4"/>
      <c r="J7" s="4"/>
      <c r="K7" s="4"/>
      <c r="L7" s="4"/>
      <c r="M7" s="4"/>
    </row>
    <row r="8" spans="1:13">
      <c r="A8" s="705"/>
      <c r="B8" s="706"/>
      <c r="C8" s="706"/>
      <c r="D8" s="1325" t="s">
        <v>163</v>
      </c>
      <c r="E8" s="1325"/>
      <c r="F8" s="1325"/>
      <c r="G8" s="1325"/>
      <c r="H8" s="1325"/>
      <c r="I8" s="1325"/>
      <c r="J8" s="1325"/>
      <c r="K8" s="1325"/>
      <c r="L8" s="1325"/>
      <c r="M8" s="1326"/>
    </row>
    <row r="9" spans="1:13">
      <c r="A9" s="707"/>
      <c r="B9" s="672"/>
      <c r="C9" s="672"/>
      <c r="D9" s="673" t="s">
        <v>164</v>
      </c>
      <c r="E9" s="673" t="s">
        <v>165</v>
      </c>
      <c r="F9" s="673" t="s">
        <v>166</v>
      </c>
      <c r="G9" s="673" t="s">
        <v>167</v>
      </c>
      <c r="H9" s="708" t="s">
        <v>168</v>
      </c>
      <c r="I9" s="708" t="s">
        <v>169</v>
      </c>
      <c r="J9" s="673" t="s">
        <v>170</v>
      </c>
      <c r="K9" s="673" t="s">
        <v>171</v>
      </c>
      <c r="L9" s="673" t="s">
        <v>172</v>
      </c>
      <c r="M9" s="698" t="s">
        <v>65</v>
      </c>
    </row>
    <row r="10" spans="1:13" ht="14.25" customHeight="1">
      <c r="A10" s="1302" t="s">
        <v>482</v>
      </c>
      <c r="B10" s="1382" t="s">
        <v>174</v>
      </c>
      <c r="C10" s="682" t="s">
        <v>175</v>
      </c>
      <c r="D10" s="684">
        <v>9.6</v>
      </c>
      <c r="E10" s="684">
        <v>10.199999999999999</v>
      </c>
      <c r="F10" s="684">
        <v>9.6</v>
      </c>
      <c r="G10" s="685" t="s">
        <v>176</v>
      </c>
      <c r="H10" s="684">
        <v>11.3</v>
      </c>
      <c r="I10" s="684">
        <v>9.6</v>
      </c>
      <c r="J10" s="684">
        <v>11.5</v>
      </c>
      <c r="K10" s="684">
        <v>9.6</v>
      </c>
      <c r="L10" s="684">
        <v>11.5</v>
      </c>
      <c r="M10" s="709">
        <v>8.6999999999999993</v>
      </c>
    </row>
    <row r="11" spans="1:13" ht="14.25" customHeight="1">
      <c r="A11" s="1302"/>
      <c r="B11" s="1383"/>
      <c r="C11" s="675" t="s">
        <v>177</v>
      </c>
      <c r="D11" s="676">
        <v>3.7</v>
      </c>
      <c r="E11" s="676">
        <v>5.5</v>
      </c>
      <c r="F11" s="676">
        <v>3.9</v>
      </c>
      <c r="G11" s="677" t="s">
        <v>176</v>
      </c>
      <c r="H11" s="676">
        <v>5.0999999999999996</v>
      </c>
      <c r="I11" s="676">
        <v>5</v>
      </c>
      <c r="J11" s="676">
        <v>3.9</v>
      </c>
      <c r="K11" s="676">
        <v>4.5999999999999996</v>
      </c>
      <c r="L11" s="676">
        <v>6.3</v>
      </c>
      <c r="M11" s="710">
        <v>6.4</v>
      </c>
    </row>
    <row r="12" spans="1:13" ht="14.25" customHeight="1">
      <c r="A12" s="1302"/>
      <c r="B12" s="1382" t="s">
        <v>483</v>
      </c>
      <c r="C12" s="682" t="s">
        <v>175</v>
      </c>
      <c r="D12" s="684">
        <v>2.6</v>
      </c>
      <c r="E12" s="684">
        <v>2.8</v>
      </c>
      <c r="F12" s="684">
        <v>2.1</v>
      </c>
      <c r="G12" s="685" t="s">
        <v>176</v>
      </c>
      <c r="H12" s="684">
        <v>2.6</v>
      </c>
      <c r="I12" s="684">
        <v>2.4</v>
      </c>
      <c r="J12" s="684">
        <v>3.4</v>
      </c>
      <c r="K12" s="684">
        <v>2.6</v>
      </c>
      <c r="L12" s="684">
        <v>2.7</v>
      </c>
      <c r="M12" s="709">
        <v>2.9</v>
      </c>
    </row>
    <row r="13" spans="1:13" ht="14.25" customHeight="1">
      <c r="A13" s="1302"/>
      <c r="B13" s="1383"/>
      <c r="C13" s="675" t="s">
        <v>177</v>
      </c>
      <c r="D13" s="676">
        <v>0.7</v>
      </c>
      <c r="E13" s="676">
        <v>0.3</v>
      </c>
      <c r="F13" s="676">
        <v>0.4</v>
      </c>
      <c r="G13" s="677" t="s">
        <v>176</v>
      </c>
      <c r="H13" s="676">
        <v>0.5</v>
      </c>
      <c r="I13" s="676">
        <v>0.5</v>
      </c>
      <c r="J13" s="676">
        <v>0.6</v>
      </c>
      <c r="K13" s="676">
        <v>0.4</v>
      </c>
      <c r="L13" s="676">
        <v>0.7</v>
      </c>
      <c r="M13" s="710">
        <v>0.8</v>
      </c>
    </row>
    <row r="14" spans="1:13" ht="14.25" customHeight="1">
      <c r="A14" s="1302"/>
      <c r="B14" s="1382" t="s">
        <v>390</v>
      </c>
      <c r="C14" s="682" t="s">
        <v>175</v>
      </c>
      <c r="D14" s="684">
        <v>1.4</v>
      </c>
      <c r="E14" s="684">
        <v>1.2</v>
      </c>
      <c r="F14" s="684">
        <v>1.5</v>
      </c>
      <c r="G14" s="685" t="s">
        <v>176</v>
      </c>
      <c r="H14" s="684">
        <v>1.2</v>
      </c>
      <c r="I14" s="684">
        <v>1.4</v>
      </c>
      <c r="J14" s="684">
        <v>0.9</v>
      </c>
      <c r="K14" s="684">
        <v>1.4</v>
      </c>
      <c r="L14" s="684">
        <v>1.7</v>
      </c>
      <c r="M14" s="709">
        <v>1</v>
      </c>
    </row>
    <row r="15" spans="1:13" ht="14.25" customHeight="1">
      <c r="A15" s="1302"/>
      <c r="B15" s="1383"/>
      <c r="C15" s="675" t="s">
        <v>177</v>
      </c>
      <c r="D15" s="676">
        <v>0.5</v>
      </c>
      <c r="E15" s="676">
        <v>0.4</v>
      </c>
      <c r="F15" s="676">
        <v>0.2</v>
      </c>
      <c r="G15" s="677" t="s">
        <v>176</v>
      </c>
      <c r="H15" s="676">
        <v>0.4</v>
      </c>
      <c r="I15" s="676">
        <v>0.3</v>
      </c>
      <c r="J15" s="676">
        <v>0.4</v>
      </c>
      <c r="K15" s="676">
        <v>0.5</v>
      </c>
      <c r="L15" s="676">
        <v>0.4</v>
      </c>
      <c r="M15" s="710">
        <v>0.2</v>
      </c>
    </row>
    <row r="16" spans="1:13" ht="14.25" customHeight="1">
      <c r="A16" s="1302"/>
      <c r="B16" s="1382" t="s">
        <v>182</v>
      </c>
      <c r="C16" s="682" t="s">
        <v>175</v>
      </c>
      <c r="D16" s="684">
        <v>3.2</v>
      </c>
      <c r="E16" s="684">
        <v>2</v>
      </c>
      <c r="F16" s="684">
        <v>1.8</v>
      </c>
      <c r="G16" s="685" t="s">
        <v>176</v>
      </c>
      <c r="H16" s="684">
        <v>1.7</v>
      </c>
      <c r="I16" s="684">
        <v>1.9</v>
      </c>
      <c r="J16" s="684">
        <v>1.4</v>
      </c>
      <c r="K16" s="684">
        <v>2</v>
      </c>
      <c r="L16" s="684">
        <v>2.1</v>
      </c>
      <c r="M16" s="709">
        <v>2.2999999999999998</v>
      </c>
    </row>
    <row r="17" spans="1:15" ht="14.25" customHeight="1">
      <c r="A17" s="1302"/>
      <c r="B17" s="1383"/>
      <c r="C17" s="675" t="s">
        <v>177</v>
      </c>
      <c r="D17" s="676">
        <v>0.8</v>
      </c>
      <c r="E17" s="676">
        <v>0.3</v>
      </c>
      <c r="F17" s="676">
        <v>0.9</v>
      </c>
      <c r="G17" s="677" t="s">
        <v>176</v>
      </c>
      <c r="H17" s="676">
        <v>0.5</v>
      </c>
      <c r="I17" s="676">
        <v>0.2</v>
      </c>
      <c r="J17" s="676">
        <v>0.1</v>
      </c>
      <c r="K17" s="676">
        <v>0.7</v>
      </c>
      <c r="L17" s="676">
        <v>0.9</v>
      </c>
      <c r="M17" s="710">
        <v>0.5</v>
      </c>
    </row>
    <row r="18" spans="1:15" ht="14.25" customHeight="1">
      <c r="A18" s="1302"/>
      <c r="B18" s="1382" t="s">
        <v>183</v>
      </c>
      <c r="C18" s="682" t="s">
        <v>175</v>
      </c>
      <c r="D18" s="684">
        <v>4.4000000000000004</v>
      </c>
      <c r="E18" s="684">
        <v>4.4000000000000004</v>
      </c>
      <c r="F18" s="684">
        <v>4.5</v>
      </c>
      <c r="G18" s="685" t="s">
        <v>176</v>
      </c>
      <c r="H18" s="684">
        <v>3.4</v>
      </c>
      <c r="I18" s="684">
        <v>3.4</v>
      </c>
      <c r="J18" s="684">
        <v>2.2000000000000002</v>
      </c>
      <c r="K18" s="684">
        <v>2.4</v>
      </c>
      <c r="L18" s="684">
        <v>3.3</v>
      </c>
      <c r="M18" s="709">
        <v>3</v>
      </c>
    </row>
    <row r="19" spans="1:15" ht="14.25" customHeight="1">
      <c r="A19" s="1302"/>
      <c r="B19" s="1382"/>
      <c r="C19" s="682" t="s">
        <v>177</v>
      </c>
      <c r="D19" s="684">
        <v>1.9</v>
      </c>
      <c r="E19" s="684">
        <v>0.7</v>
      </c>
      <c r="F19" s="684">
        <v>1.1000000000000001</v>
      </c>
      <c r="G19" s="685" t="s">
        <v>176</v>
      </c>
      <c r="H19" s="684">
        <v>1</v>
      </c>
      <c r="I19" s="684">
        <v>0.5</v>
      </c>
      <c r="J19" s="684">
        <v>0.9</v>
      </c>
      <c r="K19" s="684">
        <v>0.2</v>
      </c>
      <c r="L19" s="684">
        <v>0.6</v>
      </c>
      <c r="M19" s="709">
        <v>1.1000000000000001</v>
      </c>
    </row>
    <row r="20" spans="1:15" ht="14.25" customHeight="1">
      <c r="A20" s="1302"/>
      <c r="B20" s="1418" t="s">
        <v>184</v>
      </c>
      <c r="C20" s="678" t="s">
        <v>175</v>
      </c>
      <c r="D20" s="679" t="s">
        <v>185</v>
      </c>
      <c r="E20" s="680">
        <v>9.6999999999999993</v>
      </c>
      <c r="F20" s="680">
        <v>6.2</v>
      </c>
      <c r="G20" s="681" t="s">
        <v>176</v>
      </c>
      <c r="H20" s="680">
        <v>8.3000000000000007</v>
      </c>
      <c r="I20" s="680">
        <v>6.7</v>
      </c>
      <c r="J20" s="680">
        <v>5</v>
      </c>
      <c r="K20" s="680">
        <v>5.7</v>
      </c>
      <c r="L20" s="680">
        <v>3.6</v>
      </c>
      <c r="M20" s="711">
        <v>2.5</v>
      </c>
    </row>
    <row r="21" spans="1:15" ht="14.25" customHeight="1">
      <c r="A21" s="1302"/>
      <c r="B21" s="1382"/>
      <c r="C21" s="682" t="s">
        <v>177</v>
      </c>
      <c r="D21" s="683" t="s">
        <v>185</v>
      </c>
      <c r="E21" s="684">
        <v>1.1000000000000001</v>
      </c>
      <c r="F21" s="684">
        <v>0</v>
      </c>
      <c r="G21" s="685" t="s">
        <v>176</v>
      </c>
      <c r="H21" s="684">
        <v>1.2</v>
      </c>
      <c r="I21" s="684">
        <v>1</v>
      </c>
      <c r="J21" s="684">
        <v>4</v>
      </c>
      <c r="K21" s="684">
        <v>1.2</v>
      </c>
      <c r="L21" s="684">
        <v>0</v>
      </c>
      <c r="M21" s="709">
        <v>0.7</v>
      </c>
    </row>
    <row r="22" spans="1:15" ht="14.25" customHeight="1">
      <c r="A22" s="1302"/>
      <c r="B22" s="1418" t="s">
        <v>186</v>
      </c>
      <c r="C22" s="678" t="s">
        <v>175</v>
      </c>
      <c r="D22" s="679" t="s">
        <v>185</v>
      </c>
      <c r="E22" s="680">
        <v>3.5</v>
      </c>
      <c r="F22" s="680">
        <v>3.2</v>
      </c>
      <c r="G22" s="681" t="s">
        <v>176</v>
      </c>
      <c r="H22" s="680">
        <v>3.5</v>
      </c>
      <c r="I22" s="680">
        <v>3.3</v>
      </c>
      <c r="J22" s="680">
        <v>3.4</v>
      </c>
      <c r="K22" s="680">
        <v>3.2</v>
      </c>
      <c r="L22" s="680">
        <v>3.5</v>
      </c>
      <c r="M22" s="711">
        <v>2.9</v>
      </c>
    </row>
    <row r="23" spans="1:15" ht="14.25" customHeight="1">
      <c r="A23" s="1302"/>
      <c r="B23" s="1382"/>
      <c r="C23" s="682" t="s">
        <v>177</v>
      </c>
      <c r="D23" s="683" t="s">
        <v>185</v>
      </c>
      <c r="E23" s="684">
        <v>1.1000000000000001</v>
      </c>
      <c r="F23" s="684">
        <v>0.9</v>
      </c>
      <c r="G23" s="685" t="s">
        <v>176</v>
      </c>
      <c r="H23" s="684">
        <v>1.2</v>
      </c>
      <c r="I23" s="684">
        <v>1.1000000000000001</v>
      </c>
      <c r="J23" s="684">
        <v>1</v>
      </c>
      <c r="K23" s="684">
        <v>1</v>
      </c>
      <c r="L23" s="684">
        <v>1.3</v>
      </c>
      <c r="M23" s="709">
        <v>1.3</v>
      </c>
    </row>
    <row r="24" spans="1:15">
      <c r="A24" s="1302"/>
      <c r="B24" s="712"/>
      <c r="C24" s="712"/>
      <c r="D24" s="1342" t="s">
        <v>189</v>
      </c>
      <c r="E24" s="1342"/>
      <c r="F24" s="1342"/>
      <c r="G24" s="1342"/>
      <c r="H24" s="1342"/>
      <c r="I24" s="1342"/>
      <c r="J24" s="1342"/>
      <c r="K24" s="1342"/>
      <c r="L24" s="1342"/>
      <c r="M24" s="1330"/>
    </row>
    <row r="25" spans="1:15" ht="14.25" customHeight="1">
      <c r="A25" s="1302"/>
      <c r="B25" s="672"/>
      <c r="C25" s="672"/>
      <c r="D25" s="673" t="s">
        <v>164</v>
      </c>
      <c r="E25" s="673" t="s">
        <v>165</v>
      </c>
      <c r="F25" s="673" t="s">
        <v>166</v>
      </c>
      <c r="G25" s="708" t="s">
        <v>167</v>
      </c>
      <c r="H25" s="708" t="s">
        <v>168</v>
      </c>
      <c r="I25" s="708" t="s">
        <v>169</v>
      </c>
      <c r="J25" s="673" t="s">
        <v>170</v>
      </c>
      <c r="K25" s="673" t="s">
        <v>171</v>
      </c>
      <c r="L25" s="673" t="s">
        <v>172</v>
      </c>
      <c r="M25" s="698" t="s">
        <v>65</v>
      </c>
      <c r="O25" s="122"/>
    </row>
    <row r="26" spans="1:15" ht="14.25" customHeight="1">
      <c r="A26" s="1302"/>
      <c r="B26" s="1382" t="s">
        <v>174</v>
      </c>
      <c r="C26" s="682" t="s">
        <v>175</v>
      </c>
      <c r="D26" s="713">
        <v>2.2000000000000002</v>
      </c>
      <c r="E26" s="713">
        <v>2.2000000000000002</v>
      </c>
      <c r="F26" s="713">
        <v>2.4</v>
      </c>
      <c r="G26" s="713" t="s">
        <v>176</v>
      </c>
      <c r="H26" s="713">
        <v>2.1</v>
      </c>
      <c r="I26" s="713">
        <v>2.2000000000000002</v>
      </c>
      <c r="J26" s="713">
        <v>2.6</v>
      </c>
      <c r="K26" s="713">
        <v>2.6</v>
      </c>
      <c r="L26" s="713">
        <v>2.9</v>
      </c>
      <c r="M26" s="714">
        <v>2.9</v>
      </c>
      <c r="O26" s="122"/>
    </row>
    <row r="27" spans="1:15" ht="14.25" customHeight="1">
      <c r="A27" s="1302"/>
      <c r="B27" s="1383"/>
      <c r="C27" s="675" t="s">
        <v>177</v>
      </c>
      <c r="D27" s="686">
        <v>1.5</v>
      </c>
      <c r="E27" s="686">
        <v>1.8</v>
      </c>
      <c r="F27" s="686">
        <v>1.5</v>
      </c>
      <c r="G27" s="686" t="s">
        <v>176</v>
      </c>
      <c r="H27" s="686">
        <v>1.4</v>
      </c>
      <c r="I27" s="686">
        <v>1.7</v>
      </c>
      <c r="J27" s="686">
        <v>1.5</v>
      </c>
      <c r="K27" s="686">
        <v>1.9</v>
      </c>
      <c r="L27" s="686">
        <v>2.6</v>
      </c>
      <c r="M27" s="715">
        <v>2.4</v>
      </c>
      <c r="O27" s="122"/>
    </row>
    <row r="28" spans="1:15" ht="14.25" customHeight="1">
      <c r="A28" s="1302"/>
      <c r="B28" s="1382" t="s">
        <v>483</v>
      </c>
      <c r="C28" s="682" t="s">
        <v>175</v>
      </c>
      <c r="D28" s="713">
        <v>0.8</v>
      </c>
      <c r="E28" s="713">
        <v>0.7</v>
      </c>
      <c r="F28" s="713">
        <v>0.7</v>
      </c>
      <c r="G28" s="713" t="s">
        <v>176</v>
      </c>
      <c r="H28" s="713">
        <v>0.7</v>
      </c>
      <c r="I28" s="713">
        <v>0.8</v>
      </c>
      <c r="J28" s="713">
        <v>0.9</v>
      </c>
      <c r="K28" s="713">
        <v>0.9</v>
      </c>
      <c r="L28" s="713">
        <v>0.9</v>
      </c>
      <c r="M28" s="714">
        <v>0.9</v>
      </c>
      <c r="O28" s="122"/>
    </row>
    <row r="29" spans="1:15" ht="14.25" customHeight="1">
      <c r="A29" s="1302"/>
      <c r="B29" s="1383"/>
      <c r="C29" s="675" t="s">
        <v>177</v>
      </c>
      <c r="D29" s="686">
        <v>0.4</v>
      </c>
      <c r="E29" s="686">
        <v>0.2</v>
      </c>
      <c r="F29" s="686">
        <v>0.3</v>
      </c>
      <c r="G29" s="686" t="s">
        <v>176</v>
      </c>
      <c r="H29" s="686">
        <v>0.3</v>
      </c>
      <c r="I29" s="686">
        <v>0.5</v>
      </c>
      <c r="J29" s="686">
        <v>0.4</v>
      </c>
      <c r="K29" s="686">
        <v>0.3</v>
      </c>
      <c r="L29" s="686">
        <v>0.5</v>
      </c>
      <c r="M29" s="715">
        <v>0.5</v>
      </c>
      <c r="O29" s="122"/>
    </row>
    <row r="30" spans="1:15" ht="14.25" customHeight="1">
      <c r="A30" s="1302"/>
      <c r="B30" s="1382" t="s">
        <v>390</v>
      </c>
      <c r="C30" s="682" t="s">
        <v>175</v>
      </c>
      <c r="D30" s="713">
        <v>0.6</v>
      </c>
      <c r="E30" s="713">
        <v>0.5</v>
      </c>
      <c r="F30" s="713">
        <v>0.6</v>
      </c>
      <c r="G30" s="713" t="s">
        <v>176</v>
      </c>
      <c r="H30" s="713">
        <v>0.5</v>
      </c>
      <c r="I30" s="713">
        <v>0.6</v>
      </c>
      <c r="J30" s="713">
        <v>0.5</v>
      </c>
      <c r="K30" s="713">
        <v>0.6</v>
      </c>
      <c r="L30" s="713">
        <v>0.6</v>
      </c>
      <c r="M30" s="714">
        <v>0.5</v>
      </c>
      <c r="O30" s="122"/>
    </row>
    <row r="31" spans="1:15" ht="14.25" customHeight="1">
      <c r="A31" s="1302"/>
      <c r="B31" s="1383"/>
      <c r="C31" s="675" t="s">
        <v>177</v>
      </c>
      <c r="D31" s="686">
        <v>0.3</v>
      </c>
      <c r="E31" s="686">
        <v>0.3</v>
      </c>
      <c r="F31" s="686">
        <v>0.2</v>
      </c>
      <c r="G31" s="686" t="s">
        <v>176</v>
      </c>
      <c r="H31" s="686">
        <v>0.3</v>
      </c>
      <c r="I31" s="686">
        <v>0.3</v>
      </c>
      <c r="J31" s="686">
        <v>0.4</v>
      </c>
      <c r="K31" s="686">
        <v>0.4</v>
      </c>
      <c r="L31" s="686">
        <v>0.5</v>
      </c>
      <c r="M31" s="715">
        <v>0.2</v>
      </c>
      <c r="O31" s="122"/>
    </row>
    <row r="32" spans="1:15" ht="14.25" customHeight="1">
      <c r="A32" s="1302"/>
      <c r="B32" s="1382" t="s">
        <v>182</v>
      </c>
      <c r="C32" s="682" t="s">
        <v>175</v>
      </c>
      <c r="D32" s="713">
        <v>1.6</v>
      </c>
      <c r="E32" s="713">
        <v>1.2</v>
      </c>
      <c r="F32" s="713">
        <v>1.2</v>
      </c>
      <c r="G32" s="713" t="s">
        <v>176</v>
      </c>
      <c r="H32" s="713">
        <v>0.8</v>
      </c>
      <c r="I32" s="713">
        <v>0.8</v>
      </c>
      <c r="J32" s="713">
        <v>0.6</v>
      </c>
      <c r="K32" s="713">
        <v>1</v>
      </c>
      <c r="L32" s="713">
        <v>1</v>
      </c>
      <c r="M32" s="714">
        <v>1.1000000000000001</v>
      </c>
      <c r="O32" s="122"/>
    </row>
    <row r="33" spans="1:26" ht="14.25" customHeight="1">
      <c r="A33" s="1302"/>
      <c r="B33" s="1383"/>
      <c r="C33" s="675" t="s">
        <v>177</v>
      </c>
      <c r="D33" s="686">
        <v>1</v>
      </c>
      <c r="E33" s="686">
        <v>0.4</v>
      </c>
      <c r="F33" s="686">
        <v>0.9</v>
      </c>
      <c r="G33" s="686" t="s">
        <v>176</v>
      </c>
      <c r="H33" s="686">
        <v>0.6</v>
      </c>
      <c r="I33" s="686">
        <v>0.2</v>
      </c>
      <c r="J33" s="686">
        <v>0.2</v>
      </c>
      <c r="K33" s="686">
        <v>0.7</v>
      </c>
      <c r="L33" s="686">
        <v>0.7</v>
      </c>
      <c r="M33" s="715">
        <v>0.6</v>
      </c>
      <c r="O33" s="122"/>
    </row>
    <row r="34" spans="1:26" ht="14.25" customHeight="1">
      <c r="A34" s="1302"/>
      <c r="B34" s="1382" t="s">
        <v>183</v>
      </c>
      <c r="C34" s="682" t="s">
        <v>175</v>
      </c>
      <c r="D34" s="713">
        <v>1.9</v>
      </c>
      <c r="E34" s="713">
        <v>1.6</v>
      </c>
      <c r="F34" s="713">
        <v>2.2000000000000002</v>
      </c>
      <c r="G34" s="713" t="s">
        <v>176</v>
      </c>
      <c r="H34" s="713">
        <v>1.5</v>
      </c>
      <c r="I34" s="713">
        <v>1.3</v>
      </c>
      <c r="J34" s="713">
        <v>1</v>
      </c>
      <c r="K34" s="713">
        <v>1.3</v>
      </c>
      <c r="L34" s="713">
        <v>1.8</v>
      </c>
      <c r="M34" s="714">
        <v>1.4</v>
      </c>
      <c r="O34" s="122"/>
    </row>
    <row r="35" spans="1:26" ht="14.25" customHeight="1">
      <c r="A35" s="1302"/>
      <c r="B35" s="1383"/>
      <c r="C35" s="675" t="s">
        <v>177</v>
      </c>
      <c r="D35" s="686">
        <v>1.4</v>
      </c>
      <c r="E35" s="686">
        <v>0.7</v>
      </c>
      <c r="F35" s="686">
        <v>1.3</v>
      </c>
      <c r="G35" s="686" t="s">
        <v>176</v>
      </c>
      <c r="H35" s="686">
        <v>0.9</v>
      </c>
      <c r="I35" s="686">
        <v>0.5</v>
      </c>
      <c r="J35" s="686">
        <v>0.7</v>
      </c>
      <c r="K35" s="686">
        <v>0.4</v>
      </c>
      <c r="L35" s="686">
        <v>0.7</v>
      </c>
      <c r="M35" s="715">
        <v>1</v>
      </c>
      <c r="O35" s="122"/>
    </row>
    <row r="36" spans="1:26" ht="14.25" customHeight="1">
      <c r="A36" s="1302"/>
      <c r="B36" s="1382" t="s">
        <v>184</v>
      </c>
      <c r="C36" s="682" t="s">
        <v>175</v>
      </c>
      <c r="D36" s="716" t="s">
        <v>185</v>
      </c>
      <c r="E36" s="713">
        <v>3.5</v>
      </c>
      <c r="F36" s="713">
        <v>4.2</v>
      </c>
      <c r="G36" s="713" t="s">
        <v>176</v>
      </c>
      <c r="H36" s="713">
        <v>3.5</v>
      </c>
      <c r="I36" s="713">
        <v>2.8</v>
      </c>
      <c r="J36" s="713">
        <v>2.2999999999999998</v>
      </c>
      <c r="K36" s="713">
        <v>3.7</v>
      </c>
      <c r="L36" s="713">
        <v>3</v>
      </c>
      <c r="M36" s="714">
        <v>2.2999999999999998</v>
      </c>
      <c r="O36" s="122"/>
    </row>
    <row r="37" spans="1:26" ht="14.25" customHeight="1">
      <c r="A37" s="1302"/>
      <c r="B37" s="1383"/>
      <c r="C37" s="675" t="s">
        <v>177</v>
      </c>
      <c r="D37" s="687" t="s">
        <v>185</v>
      </c>
      <c r="E37" s="686">
        <v>1.5</v>
      </c>
      <c r="F37" s="686">
        <v>0</v>
      </c>
      <c r="G37" s="686" t="s">
        <v>176</v>
      </c>
      <c r="H37" s="686">
        <v>1.3</v>
      </c>
      <c r="I37" s="686">
        <v>1.3</v>
      </c>
      <c r="J37" s="686">
        <v>3.4</v>
      </c>
      <c r="K37" s="686">
        <v>1.8</v>
      </c>
      <c r="L37" s="686">
        <v>0</v>
      </c>
      <c r="M37" s="715">
        <v>1.4</v>
      </c>
      <c r="O37" s="122"/>
    </row>
    <row r="38" spans="1:26" ht="14.25" customHeight="1">
      <c r="A38" s="1302"/>
      <c r="B38" s="1418" t="s">
        <v>186</v>
      </c>
      <c r="C38" s="678" t="s">
        <v>175</v>
      </c>
      <c r="D38" s="688" t="s">
        <v>185</v>
      </c>
      <c r="E38" s="689">
        <v>0.5</v>
      </c>
      <c r="F38" s="689">
        <v>0.5</v>
      </c>
      <c r="G38" s="689" t="s">
        <v>176</v>
      </c>
      <c r="H38" s="689">
        <v>0.4</v>
      </c>
      <c r="I38" s="689">
        <v>0.5</v>
      </c>
      <c r="J38" s="689">
        <v>0.5</v>
      </c>
      <c r="K38" s="689">
        <v>0.5</v>
      </c>
      <c r="L38" s="689">
        <v>0.5</v>
      </c>
      <c r="M38" s="717">
        <v>0.5</v>
      </c>
    </row>
    <row r="39" spans="1:26" ht="14.25" customHeight="1" thickBot="1">
      <c r="A39" s="1303"/>
      <c r="B39" s="1388"/>
      <c r="C39" s="718" t="s">
        <v>177</v>
      </c>
      <c r="D39" s="719" t="s">
        <v>185</v>
      </c>
      <c r="E39" s="720">
        <v>0.3</v>
      </c>
      <c r="F39" s="720">
        <v>0.3</v>
      </c>
      <c r="G39" s="720" t="s">
        <v>176</v>
      </c>
      <c r="H39" s="720">
        <v>0.3</v>
      </c>
      <c r="I39" s="720">
        <v>0.3</v>
      </c>
      <c r="J39" s="720">
        <v>0.3</v>
      </c>
      <c r="K39" s="720">
        <v>0.3</v>
      </c>
      <c r="L39" s="720">
        <v>0.4</v>
      </c>
      <c r="M39" s="721">
        <v>0.4</v>
      </c>
    </row>
    <row r="40" spans="1:26" ht="14.45" thickBot="1">
      <c r="A40" s="6"/>
      <c r="N40" s="123"/>
      <c r="O40" s="124"/>
      <c r="P40" s="125"/>
      <c r="Q40" s="125"/>
      <c r="R40" s="126"/>
      <c r="S40" s="125"/>
      <c r="T40" s="125"/>
      <c r="U40" s="125"/>
      <c r="V40" s="125"/>
      <c r="W40" s="125"/>
      <c r="X40" s="125"/>
      <c r="Z40" s="122"/>
    </row>
    <row r="41" spans="1:26" ht="15" customHeight="1">
      <c r="A41" s="705"/>
      <c r="B41" s="706"/>
      <c r="C41" s="706"/>
      <c r="D41" s="1325" t="s">
        <v>163</v>
      </c>
      <c r="E41" s="1325"/>
      <c r="F41" s="1325"/>
      <c r="G41" s="1325"/>
      <c r="H41" s="1325"/>
      <c r="I41" s="1325"/>
      <c r="J41" s="1325"/>
      <c r="K41" s="1325"/>
      <c r="L41" s="1325"/>
      <c r="M41" s="1326"/>
      <c r="O41" s="122"/>
    </row>
    <row r="42" spans="1:26">
      <c r="A42" s="707"/>
      <c r="B42" s="672"/>
      <c r="C42" s="672"/>
      <c r="D42" s="673" t="s">
        <v>164</v>
      </c>
      <c r="E42" s="673" t="s">
        <v>165</v>
      </c>
      <c r="F42" s="673" t="s">
        <v>166</v>
      </c>
      <c r="G42" s="673" t="s">
        <v>167</v>
      </c>
      <c r="H42" s="708" t="s">
        <v>168</v>
      </c>
      <c r="I42" s="708" t="s">
        <v>169</v>
      </c>
      <c r="J42" s="673" t="s">
        <v>170</v>
      </c>
      <c r="K42" s="673" t="s">
        <v>171</v>
      </c>
      <c r="L42" s="673" t="s">
        <v>172</v>
      </c>
      <c r="M42" s="698" t="s">
        <v>65</v>
      </c>
      <c r="O42" s="122"/>
    </row>
    <row r="43" spans="1:26" ht="14.25" customHeight="1">
      <c r="A43" s="1302" t="s">
        <v>484</v>
      </c>
      <c r="B43" s="1382" t="s">
        <v>174</v>
      </c>
      <c r="C43" s="682" t="s">
        <v>175</v>
      </c>
      <c r="D43" s="684">
        <v>77.3</v>
      </c>
      <c r="E43" s="684">
        <v>75.5</v>
      </c>
      <c r="F43" s="684">
        <v>78.3</v>
      </c>
      <c r="G43" s="685" t="s">
        <v>176</v>
      </c>
      <c r="H43" s="684">
        <v>77</v>
      </c>
      <c r="I43" s="684">
        <v>75.8</v>
      </c>
      <c r="J43" s="684">
        <v>75</v>
      </c>
      <c r="K43" s="684">
        <v>72.099999999999994</v>
      </c>
      <c r="L43" s="684">
        <v>71.7</v>
      </c>
      <c r="M43" s="709">
        <v>70</v>
      </c>
      <c r="O43" s="122"/>
    </row>
    <row r="44" spans="1:26" ht="14.25" customHeight="1">
      <c r="A44" s="1302"/>
      <c r="B44" s="1383"/>
      <c r="C44" s="675" t="s">
        <v>177</v>
      </c>
      <c r="D44" s="676">
        <v>75.400000000000006</v>
      </c>
      <c r="E44" s="676">
        <v>74.5</v>
      </c>
      <c r="F44" s="676">
        <v>75.400000000000006</v>
      </c>
      <c r="G44" s="677" t="s">
        <v>176</v>
      </c>
      <c r="H44" s="676">
        <v>73.7</v>
      </c>
      <c r="I44" s="676">
        <v>72.7</v>
      </c>
      <c r="J44" s="676">
        <v>72.099999999999994</v>
      </c>
      <c r="K44" s="676">
        <v>71.3</v>
      </c>
      <c r="L44" s="676">
        <v>67.3</v>
      </c>
      <c r="M44" s="710">
        <v>71.3</v>
      </c>
      <c r="O44" s="122"/>
    </row>
    <row r="45" spans="1:26" ht="14.25" customHeight="1">
      <c r="A45" s="1302"/>
      <c r="B45" s="1382" t="s">
        <v>483</v>
      </c>
      <c r="C45" s="682" t="s">
        <v>175</v>
      </c>
      <c r="D45" s="684">
        <v>66.599999999999994</v>
      </c>
      <c r="E45" s="684">
        <v>66</v>
      </c>
      <c r="F45" s="684">
        <v>68.3</v>
      </c>
      <c r="G45" s="685" t="s">
        <v>176</v>
      </c>
      <c r="H45" s="684">
        <v>66.599999999999994</v>
      </c>
      <c r="I45" s="684">
        <v>65.8</v>
      </c>
      <c r="J45" s="684">
        <v>62.9</v>
      </c>
      <c r="K45" s="684">
        <v>63.5</v>
      </c>
      <c r="L45" s="684">
        <v>64.2</v>
      </c>
      <c r="M45" s="709">
        <v>60.7</v>
      </c>
      <c r="O45" s="122"/>
    </row>
    <row r="46" spans="1:26" ht="14.25" customHeight="1">
      <c r="A46" s="1302"/>
      <c r="B46" s="1383"/>
      <c r="C46" s="675" t="s">
        <v>177</v>
      </c>
      <c r="D46" s="676">
        <v>50.8</v>
      </c>
      <c r="E46" s="676">
        <v>49</v>
      </c>
      <c r="F46" s="676">
        <v>50</v>
      </c>
      <c r="G46" s="677" t="s">
        <v>176</v>
      </c>
      <c r="H46" s="676">
        <v>47</v>
      </c>
      <c r="I46" s="676">
        <v>45</v>
      </c>
      <c r="J46" s="676">
        <v>46.4</v>
      </c>
      <c r="K46" s="676">
        <v>48.7</v>
      </c>
      <c r="L46" s="676">
        <v>47.2</v>
      </c>
      <c r="M46" s="710">
        <v>44.6</v>
      </c>
      <c r="O46" s="122"/>
    </row>
    <row r="47" spans="1:26" ht="14.25" customHeight="1">
      <c r="A47" s="1302"/>
      <c r="B47" s="1382" t="s">
        <v>390</v>
      </c>
      <c r="C47" s="682" t="s">
        <v>175</v>
      </c>
      <c r="D47" s="684">
        <v>53</v>
      </c>
      <c r="E47" s="684">
        <v>53.2</v>
      </c>
      <c r="F47" s="684">
        <v>53.6</v>
      </c>
      <c r="G47" s="685" t="s">
        <v>176</v>
      </c>
      <c r="H47" s="684">
        <v>53.3</v>
      </c>
      <c r="I47" s="684">
        <v>50.1</v>
      </c>
      <c r="J47" s="684">
        <v>51.2</v>
      </c>
      <c r="K47" s="684">
        <v>49.8</v>
      </c>
      <c r="L47" s="684">
        <v>47.6</v>
      </c>
      <c r="M47" s="709">
        <v>49.3</v>
      </c>
      <c r="O47" s="122"/>
    </row>
    <row r="48" spans="1:26" ht="14.25" customHeight="1">
      <c r="A48" s="1302"/>
      <c r="B48" s="1383"/>
      <c r="C48" s="675" t="s">
        <v>177</v>
      </c>
      <c r="D48" s="676">
        <v>37.9</v>
      </c>
      <c r="E48" s="676">
        <v>38.6</v>
      </c>
      <c r="F48" s="676">
        <v>35.1</v>
      </c>
      <c r="G48" s="677" t="s">
        <v>176</v>
      </c>
      <c r="H48" s="676">
        <v>34.1</v>
      </c>
      <c r="I48" s="676">
        <v>35.700000000000003</v>
      </c>
      <c r="J48" s="676">
        <v>33.6</v>
      </c>
      <c r="K48" s="676">
        <v>32.9</v>
      </c>
      <c r="L48" s="676">
        <v>30</v>
      </c>
      <c r="M48" s="710">
        <v>31.5</v>
      </c>
      <c r="O48" s="122"/>
    </row>
    <row r="49" spans="1:15" ht="14.25" customHeight="1">
      <c r="A49" s="1302"/>
      <c r="B49" s="1382" t="s">
        <v>182</v>
      </c>
      <c r="C49" s="682" t="s">
        <v>175</v>
      </c>
      <c r="D49" s="684">
        <v>41.9</v>
      </c>
      <c r="E49" s="684">
        <v>44.2</v>
      </c>
      <c r="F49" s="684">
        <v>45.5</v>
      </c>
      <c r="G49" s="685" t="s">
        <v>176</v>
      </c>
      <c r="H49" s="684">
        <v>44.8</v>
      </c>
      <c r="I49" s="684">
        <v>44.7</v>
      </c>
      <c r="J49" s="684">
        <v>45.8</v>
      </c>
      <c r="K49" s="684">
        <v>44.4</v>
      </c>
      <c r="L49" s="684">
        <v>45.1</v>
      </c>
      <c r="M49" s="709">
        <v>43.2</v>
      </c>
      <c r="O49" s="122"/>
    </row>
    <row r="50" spans="1:15" ht="14.25" customHeight="1">
      <c r="A50" s="1302"/>
      <c r="B50" s="1383"/>
      <c r="C50" s="675" t="s">
        <v>177</v>
      </c>
      <c r="D50" s="676">
        <v>35.5</v>
      </c>
      <c r="E50" s="676">
        <v>36.9</v>
      </c>
      <c r="F50" s="676">
        <v>40.799999999999997</v>
      </c>
      <c r="G50" s="677" t="s">
        <v>176</v>
      </c>
      <c r="H50" s="676">
        <v>36.200000000000003</v>
      </c>
      <c r="I50" s="676">
        <v>35.1</v>
      </c>
      <c r="J50" s="676">
        <v>37.200000000000003</v>
      </c>
      <c r="K50" s="676">
        <v>36.700000000000003</v>
      </c>
      <c r="L50" s="676">
        <v>36.6</v>
      </c>
      <c r="M50" s="710">
        <v>35.299999999999997</v>
      </c>
      <c r="O50" s="122"/>
    </row>
    <row r="51" spans="1:15" ht="14.25" customHeight="1">
      <c r="A51" s="1302"/>
      <c r="B51" s="1382" t="s">
        <v>183</v>
      </c>
      <c r="C51" s="682" t="s">
        <v>175</v>
      </c>
      <c r="D51" s="684">
        <v>45.8</v>
      </c>
      <c r="E51" s="684">
        <v>49.9</v>
      </c>
      <c r="F51" s="684">
        <v>46.3</v>
      </c>
      <c r="G51" s="685" t="s">
        <v>176</v>
      </c>
      <c r="H51" s="684">
        <v>47.4</v>
      </c>
      <c r="I51" s="684">
        <v>47</v>
      </c>
      <c r="J51" s="684">
        <v>45.3</v>
      </c>
      <c r="K51" s="684">
        <v>49.1</v>
      </c>
      <c r="L51" s="684">
        <v>46.6</v>
      </c>
      <c r="M51" s="709">
        <v>45.1</v>
      </c>
      <c r="O51" s="122"/>
    </row>
    <row r="52" spans="1:15" ht="14.25" customHeight="1">
      <c r="A52" s="1302"/>
      <c r="B52" s="1382"/>
      <c r="C52" s="682" t="s">
        <v>177</v>
      </c>
      <c r="D52" s="684">
        <v>46.7</v>
      </c>
      <c r="E52" s="684">
        <v>51.6</v>
      </c>
      <c r="F52" s="684">
        <v>51.6</v>
      </c>
      <c r="G52" s="685" t="s">
        <v>176</v>
      </c>
      <c r="H52" s="684">
        <v>46.1</v>
      </c>
      <c r="I52" s="684">
        <v>44.7</v>
      </c>
      <c r="J52" s="684">
        <v>44.8</v>
      </c>
      <c r="K52" s="684">
        <v>44.3</v>
      </c>
      <c r="L52" s="684">
        <v>40.299999999999997</v>
      </c>
      <c r="M52" s="709">
        <v>42.9</v>
      </c>
      <c r="O52" s="122"/>
    </row>
    <row r="53" spans="1:15">
      <c r="A53" s="1302"/>
      <c r="B53" s="1418" t="s">
        <v>184</v>
      </c>
      <c r="C53" s="678" t="s">
        <v>175</v>
      </c>
      <c r="D53" s="679" t="s">
        <v>185</v>
      </c>
      <c r="E53" s="680">
        <v>59.3</v>
      </c>
      <c r="F53" s="680">
        <v>63.8</v>
      </c>
      <c r="G53" s="681" t="s">
        <v>176</v>
      </c>
      <c r="H53" s="680">
        <v>54.6</v>
      </c>
      <c r="I53" s="680">
        <v>56.5</v>
      </c>
      <c r="J53" s="680">
        <v>56</v>
      </c>
      <c r="K53" s="680">
        <v>54.2</v>
      </c>
      <c r="L53" s="680">
        <v>54.4</v>
      </c>
      <c r="M53" s="711">
        <v>51.8</v>
      </c>
      <c r="O53" s="122"/>
    </row>
    <row r="54" spans="1:15">
      <c r="A54" s="1302"/>
      <c r="B54" s="1382"/>
      <c r="C54" s="682" t="s">
        <v>177</v>
      </c>
      <c r="D54" s="683" t="s">
        <v>185</v>
      </c>
      <c r="E54" s="684">
        <v>57.7</v>
      </c>
      <c r="F54" s="684">
        <v>62</v>
      </c>
      <c r="G54" s="685" t="s">
        <v>176</v>
      </c>
      <c r="H54" s="684">
        <v>61</v>
      </c>
      <c r="I54" s="684">
        <v>58.1</v>
      </c>
      <c r="J54" s="684">
        <v>46.1</v>
      </c>
      <c r="K54" s="684">
        <v>51.6</v>
      </c>
      <c r="L54" s="684">
        <v>55.3</v>
      </c>
      <c r="M54" s="709">
        <v>52.4</v>
      </c>
    </row>
    <row r="55" spans="1:15" ht="14.25" customHeight="1">
      <c r="A55" s="1302"/>
      <c r="B55" s="1418" t="s">
        <v>186</v>
      </c>
      <c r="C55" s="678" t="s">
        <v>175</v>
      </c>
      <c r="D55" s="679" t="s">
        <v>185</v>
      </c>
      <c r="E55" s="680">
        <v>59.3</v>
      </c>
      <c r="F55" s="680">
        <v>60.6</v>
      </c>
      <c r="G55" s="681" t="s">
        <v>176</v>
      </c>
      <c r="H55" s="680">
        <v>59.3</v>
      </c>
      <c r="I55" s="680">
        <v>57.8</v>
      </c>
      <c r="J55" s="680">
        <v>57.1</v>
      </c>
      <c r="K55" s="680">
        <v>56.3</v>
      </c>
      <c r="L55" s="680">
        <v>55.7</v>
      </c>
      <c r="M55" s="711">
        <v>54.3</v>
      </c>
    </row>
    <row r="56" spans="1:15" ht="14.25" customHeight="1">
      <c r="A56" s="1302"/>
      <c r="B56" s="1382"/>
      <c r="C56" s="682" t="s">
        <v>177</v>
      </c>
      <c r="D56" s="683" t="s">
        <v>185</v>
      </c>
      <c r="E56" s="684">
        <v>48.2</v>
      </c>
      <c r="F56" s="684">
        <v>47.9</v>
      </c>
      <c r="G56" s="685" t="s">
        <v>176</v>
      </c>
      <c r="H56" s="684">
        <v>45.7</v>
      </c>
      <c r="I56" s="684">
        <v>45.1</v>
      </c>
      <c r="J56" s="684">
        <v>44.7</v>
      </c>
      <c r="K56" s="684">
        <v>45</v>
      </c>
      <c r="L56" s="684">
        <v>42.6</v>
      </c>
      <c r="M56" s="709">
        <v>42.7</v>
      </c>
    </row>
    <row r="57" spans="1:15" ht="15" customHeight="1">
      <c r="A57" s="1302"/>
      <c r="B57" s="712"/>
      <c r="C57" s="712"/>
      <c r="D57" s="1342" t="s">
        <v>189</v>
      </c>
      <c r="E57" s="1342"/>
      <c r="F57" s="1342"/>
      <c r="G57" s="1342"/>
      <c r="H57" s="1342"/>
      <c r="I57" s="1342"/>
      <c r="J57" s="1342"/>
      <c r="K57" s="1342"/>
      <c r="L57" s="1342"/>
      <c r="M57" s="1330"/>
    </row>
    <row r="58" spans="1:15" ht="14.25" customHeight="1">
      <c r="A58" s="1302"/>
      <c r="B58" s="672"/>
      <c r="C58" s="672"/>
      <c r="D58" s="673" t="s">
        <v>164</v>
      </c>
      <c r="E58" s="673" t="s">
        <v>165</v>
      </c>
      <c r="F58" s="673" t="s">
        <v>166</v>
      </c>
      <c r="G58" s="708" t="s">
        <v>167</v>
      </c>
      <c r="H58" s="708" t="s">
        <v>168</v>
      </c>
      <c r="I58" s="708" t="s">
        <v>169</v>
      </c>
      <c r="J58" s="673" t="s">
        <v>170</v>
      </c>
      <c r="K58" s="673" t="s">
        <v>171</v>
      </c>
      <c r="L58" s="673" t="s">
        <v>172</v>
      </c>
      <c r="M58" s="698" t="s">
        <v>65</v>
      </c>
    </row>
    <row r="59" spans="1:15" ht="14.25" customHeight="1">
      <c r="A59" s="1302"/>
      <c r="B59" s="1382" t="s">
        <v>174</v>
      </c>
      <c r="C59" s="682" t="s">
        <v>175</v>
      </c>
      <c r="D59" s="713">
        <v>3.1</v>
      </c>
      <c r="E59" s="713">
        <v>3.1</v>
      </c>
      <c r="F59" s="713">
        <v>3.3</v>
      </c>
      <c r="G59" s="713" t="s">
        <v>176</v>
      </c>
      <c r="H59" s="713">
        <v>2.8</v>
      </c>
      <c r="I59" s="713">
        <v>3.2</v>
      </c>
      <c r="J59" s="713">
        <v>3.3</v>
      </c>
      <c r="K59" s="713">
        <v>3.8</v>
      </c>
      <c r="L59" s="713">
        <v>4</v>
      </c>
      <c r="M59" s="714">
        <v>4.5</v>
      </c>
    </row>
    <row r="60" spans="1:15" ht="14.25" customHeight="1">
      <c r="A60" s="1302"/>
      <c r="B60" s="1383"/>
      <c r="C60" s="675" t="s">
        <v>177</v>
      </c>
      <c r="D60" s="686">
        <v>3.1</v>
      </c>
      <c r="E60" s="686">
        <v>3.1</v>
      </c>
      <c r="F60" s="686">
        <v>3.5</v>
      </c>
      <c r="G60" s="686" t="s">
        <v>176</v>
      </c>
      <c r="H60" s="686">
        <v>2.8</v>
      </c>
      <c r="I60" s="686">
        <v>3.3</v>
      </c>
      <c r="J60" s="686">
        <v>3.3</v>
      </c>
      <c r="K60" s="686">
        <v>3.6</v>
      </c>
      <c r="L60" s="686">
        <v>4.0999999999999996</v>
      </c>
      <c r="M60" s="715">
        <v>4</v>
      </c>
    </row>
    <row r="61" spans="1:15" ht="14.25" customHeight="1">
      <c r="A61" s="1302"/>
      <c r="B61" s="1382" t="s">
        <v>483</v>
      </c>
      <c r="C61" s="682" t="s">
        <v>175</v>
      </c>
      <c r="D61" s="713">
        <v>2.2000000000000002</v>
      </c>
      <c r="E61" s="713">
        <v>2.2000000000000002</v>
      </c>
      <c r="F61" s="713">
        <v>2.2999999999999998</v>
      </c>
      <c r="G61" s="713" t="s">
        <v>176</v>
      </c>
      <c r="H61" s="713">
        <v>2.1</v>
      </c>
      <c r="I61" s="713">
        <v>2.4</v>
      </c>
      <c r="J61" s="713">
        <v>2.4</v>
      </c>
      <c r="K61" s="713">
        <v>2.5</v>
      </c>
      <c r="L61" s="713">
        <v>2.4</v>
      </c>
      <c r="M61" s="714">
        <v>2.5</v>
      </c>
    </row>
    <row r="62" spans="1:15" ht="14.25" customHeight="1">
      <c r="A62" s="1302"/>
      <c r="B62" s="1383"/>
      <c r="C62" s="675" t="s">
        <v>177</v>
      </c>
      <c r="D62" s="686">
        <v>2.2999999999999998</v>
      </c>
      <c r="E62" s="686">
        <v>2.2999999999999998</v>
      </c>
      <c r="F62" s="686">
        <v>2.5</v>
      </c>
      <c r="G62" s="686" t="s">
        <v>176</v>
      </c>
      <c r="H62" s="686">
        <v>2.2999999999999998</v>
      </c>
      <c r="I62" s="686">
        <v>2.6</v>
      </c>
      <c r="J62" s="686">
        <v>2.5</v>
      </c>
      <c r="K62" s="686">
        <v>2.5</v>
      </c>
      <c r="L62" s="686">
        <v>2.5</v>
      </c>
      <c r="M62" s="715">
        <v>2.4</v>
      </c>
    </row>
    <row r="63" spans="1:15" ht="14.25" customHeight="1">
      <c r="A63" s="1302"/>
      <c r="B63" s="1382" t="s">
        <v>390</v>
      </c>
      <c r="C63" s="682" t="s">
        <v>175</v>
      </c>
      <c r="D63" s="713">
        <v>2.4</v>
      </c>
      <c r="E63" s="713">
        <v>2.2999999999999998</v>
      </c>
      <c r="F63" s="713">
        <v>2.5</v>
      </c>
      <c r="G63" s="713" t="s">
        <v>176</v>
      </c>
      <c r="H63" s="713">
        <v>2.1</v>
      </c>
      <c r="I63" s="713">
        <v>2.4</v>
      </c>
      <c r="J63" s="713">
        <v>2.4</v>
      </c>
      <c r="K63" s="713">
        <v>2.4</v>
      </c>
      <c r="L63" s="713">
        <v>2.4</v>
      </c>
      <c r="M63" s="714">
        <v>2.5</v>
      </c>
    </row>
    <row r="64" spans="1:15" ht="14.25" customHeight="1">
      <c r="A64" s="1302"/>
      <c r="B64" s="1383"/>
      <c r="C64" s="675" t="s">
        <v>177</v>
      </c>
      <c r="D64" s="686">
        <v>2.2999999999999998</v>
      </c>
      <c r="E64" s="686">
        <v>2.2999999999999998</v>
      </c>
      <c r="F64" s="686">
        <v>2.4</v>
      </c>
      <c r="G64" s="686" t="s">
        <v>176</v>
      </c>
      <c r="H64" s="686">
        <v>2.1</v>
      </c>
      <c r="I64" s="686">
        <v>2.4</v>
      </c>
      <c r="J64" s="686">
        <v>2.4</v>
      </c>
      <c r="K64" s="686">
        <v>2.4</v>
      </c>
      <c r="L64" s="686">
        <v>2.2000000000000002</v>
      </c>
      <c r="M64" s="715">
        <v>2.2000000000000002</v>
      </c>
    </row>
    <row r="65" spans="1:13" ht="14.25" customHeight="1">
      <c r="A65" s="1302"/>
      <c r="B65" s="1382" t="s">
        <v>182</v>
      </c>
      <c r="C65" s="682" t="s">
        <v>175</v>
      </c>
      <c r="D65" s="713">
        <v>4</v>
      </c>
      <c r="E65" s="713">
        <v>3.6</v>
      </c>
      <c r="F65" s="713">
        <v>4.3</v>
      </c>
      <c r="G65" s="713" t="s">
        <v>176</v>
      </c>
      <c r="H65" s="713">
        <v>3</v>
      </c>
      <c r="I65" s="713">
        <v>2.8</v>
      </c>
      <c r="J65" s="713">
        <v>2.8</v>
      </c>
      <c r="K65" s="713">
        <v>3.2</v>
      </c>
      <c r="L65" s="713">
        <v>3.3</v>
      </c>
      <c r="M65" s="714">
        <v>3.4</v>
      </c>
    </row>
    <row r="66" spans="1:13" ht="14.25" customHeight="1">
      <c r="A66" s="1302"/>
      <c r="B66" s="1383"/>
      <c r="C66" s="675" t="s">
        <v>177</v>
      </c>
      <c r="D66" s="686">
        <v>4.2</v>
      </c>
      <c r="E66" s="686">
        <v>3.6</v>
      </c>
      <c r="F66" s="686">
        <v>4.5999999999999996</v>
      </c>
      <c r="G66" s="686" t="s">
        <v>176</v>
      </c>
      <c r="H66" s="686">
        <v>3.1</v>
      </c>
      <c r="I66" s="686">
        <v>2.8</v>
      </c>
      <c r="J66" s="686">
        <v>2.7</v>
      </c>
      <c r="K66" s="686">
        <v>3.3</v>
      </c>
      <c r="L66" s="686">
        <v>3.1</v>
      </c>
      <c r="M66" s="715">
        <v>3.3</v>
      </c>
    </row>
    <row r="67" spans="1:13" ht="14.25" customHeight="1">
      <c r="A67" s="1302"/>
      <c r="B67" s="1382" t="s">
        <v>183</v>
      </c>
      <c r="C67" s="682" t="s">
        <v>175</v>
      </c>
      <c r="D67" s="713">
        <v>4.5999999999999996</v>
      </c>
      <c r="E67" s="713">
        <v>3.8</v>
      </c>
      <c r="F67" s="713">
        <v>5</v>
      </c>
      <c r="G67" s="713" t="s">
        <v>176</v>
      </c>
      <c r="H67" s="713">
        <v>3.9</v>
      </c>
      <c r="I67" s="713">
        <v>3.4</v>
      </c>
      <c r="J67" s="713">
        <v>3.4</v>
      </c>
      <c r="K67" s="713">
        <v>4.4000000000000004</v>
      </c>
      <c r="L67" s="713">
        <v>4.5</v>
      </c>
      <c r="M67" s="714">
        <v>4.3</v>
      </c>
    </row>
    <row r="68" spans="1:13" ht="14.25" customHeight="1">
      <c r="A68" s="1302"/>
      <c r="B68" s="1383"/>
      <c r="C68" s="675" t="s">
        <v>177</v>
      </c>
      <c r="D68" s="686">
        <v>5.2</v>
      </c>
      <c r="E68" s="686">
        <v>4.4000000000000004</v>
      </c>
      <c r="F68" s="686">
        <v>5.8</v>
      </c>
      <c r="G68" s="686" t="s">
        <v>176</v>
      </c>
      <c r="H68" s="686">
        <v>4.3</v>
      </c>
      <c r="I68" s="686">
        <v>3.8</v>
      </c>
      <c r="J68" s="686">
        <v>3.7</v>
      </c>
      <c r="K68" s="686">
        <v>4.7</v>
      </c>
      <c r="L68" s="686">
        <v>4.5</v>
      </c>
      <c r="M68" s="715">
        <v>4.5</v>
      </c>
    </row>
    <row r="69" spans="1:13" ht="14.25" customHeight="1">
      <c r="A69" s="1302"/>
      <c r="B69" s="1382" t="s">
        <v>184</v>
      </c>
      <c r="C69" s="682" t="s">
        <v>175</v>
      </c>
      <c r="D69" s="716" t="s">
        <v>185</v>
      </c>
      <c r="E69" s="713">
        <v>5.7</v>
      </c>
      <c r="F69" s="713">
        <v>8.1999999999999993</v>
      </c>
      <c r="G69" s="713" t="s">
        <v>176</v>
      </c>
      <c r="H69" s="713">
        <v>6.2</v>
      </c>
      <c r="I69" s="713">
        <v>5.7</v>
      </c>
      <c r="J69" s="713">
        <v>5.4</v>
      </c>
      <c r="K69" s="713">
        <v>7.2</v>
      </c>
      <c r="L69" s="713">
        <v>7.2</v>
      </c>
      <c r="M69" s="714">
        <v>8.1</v>
      </c>
    </row>
    <row r="70" spans="1:13" ht="14.25" customHeight="1">
      <c r="A70" s="1302"/>
      <c r="B70" s="1383"/>
      <c r="C70" s="675" t="s">
        <v>177</v>
      </c>
      <c r="D70" s="687" t="s">
        <v>185</v>
      </c>
      <c r="E70" s="686">
        <v>7.4</v>
      </c>
      <c r="F70" s="686">
        <v>10.8</v>
      </c>
      <c r="G70" s="686" t="s">
        <v>176</v>
      </c>
      <c r="H70" s="686">
        <v>7.6</v>
      </c>
      <c r="I70" s="686">
        <v>7</v>
      </c>
      <c r="J70" s="686">
        <v>7</v>
      </c>
      <c r="K70" s="686">
        <v>8.1999999999999993</v>
      </c>
      <c r="L70" s="686">
        <v>8.6999999999999993</v>
      </c>
      <c r="M70" s="715">
        <v>9.5</v>
      </c>
    </row>
    <row r="71" spans="1:13" ht="14.25" customHeight="1">
      <c r="A71" s="1302"/>
      <c r="B71" s="1418" t="s">
        <v>186</v>
      </c>
      <c r="C71" s="678" t="s">
        <v>175</v>
      </c>
      <c r="D71" s="688" t="s">
        <v>185</v>
      </c>
      <c r="E71" s="689">
        <v>1.2</v>
      </c>
      <c r="F71" s="689">
        <v>1.3</v>
      </c>
      <c r="G71" s="689" t="s">
        <v>176</v>
      </c>
      <c r="H71" s="689">
        <v>1.1000000000000001</v>
      </c>
      <c r="I71" s="689">
        <v>1.2</v>
      </c>
      <c r="J71" s="689">
        <v>1.2</v>
      </c>
      <c r="K71" s="689">
        <v>1.3</v>
      </c>
      <c r="L71" s="689">
        <v>1.3</v>
      </c>
      <c r="M71" s="717">
        <v>1.4</v>
      </c>
    </row>
    <row r="72" spans="1:13" ht="14.25" customHeight="1" thickBot="1">
      <c r="A72" s="1303"/>
      <c r="B72" s="1388"/>
      <c r="C72" s="718" t="s">
        <v>177</v>
      </c>
      <c r="D72" s="719" t="s">
        <v>185</v>
      </c>
      <c r="E72" s="720">
        <v>1.3</v>
      </c>
      <c r="F72" s="720">
        <v>1.4</v>
      </c>
      <c r="G72" s="720" t="s">
        <v>176</v>
      </c>
      <c r="H72" s="720">
        <v>1.2</v>
      </c>
      <c r="I72" s="720">
        <v>1.3</v>
      </c>
      <c r="J72" s="720">
        <v>1.3</v>
      </c>
      <c r="K72" s="720">
        <v>1.3</v>
      </c>
      <c r="L72" s="720">
        <v>1.3</v>
      </c>
      <c r="M72" s="721">
        <v>1.3</v>
      </c>
    </row>
    <row r="73" spans="1:13" ht="14.45" thickBot="1">
      <c r="A73" s="6"/>
    </row>
    <row r="74" spans="1:13" ht="18.75" customHeight="1">
      <c r="A74" s="705"/>
      <c r="B74" s="706"/>
      <c r="C74" s="706"/>
      <c r="D74" s="1325" t="s">
        <v>163</v>
      </c>
      <c r="E74" s="1325"/>
      <c r="F74" s="1325"/>
      <c r="G74" s="1325"/>
      <c r="H74" s="1325"/>
      <c r="I74" s="1325"/>
      <c r="J74" s="1325"/>
      <c r="K74" s="1325"/>
      <c r="L74" s="1325"/>
      <c r="M74" s="1326"/>
    </row>
    <row r="75" spans="1:13" ht="15" customHeight="1">
      <c r="A75" s="707"/>
      <c r="B75" s="672"/>
      <c r="C75" s="672"/>
      <c r="D75" s="673" t="s">
        <v>164</v>
      </c>
      <c r="E75" s="673" t="s">
        <v>165</v>
      </c>
      <c r="F75" s="673" t="s">
        <v>166</v>
      </c>
      <c r="G75" s="673" t="s">
        <v>167</v>
      </c>
      <c r="H75" s="708" t="s">
        <v>168</v>
      </c>
      <c r="I75" s="708" t="s">
        <v>169</v>
      </c>
      <c r="J75" s="673" t="s">
        <v>170</v>
      </c>
      <c r="K75" s="673" t="s">
        <v>171</v>
      </c>
      <c r="L75" s="673" t="s">
        <v>172</v>
      </c>
      <c r="M75" s="698" t="s">
        <v>65</v>
      </c>
    </row>
    <row r="76" spans="1:13" ht="14.25" customHeight="1">
      <c r="A76" s="1302" t="s">
        <v>485</v>
      </c>
      <c r="B76" s="1382" t="s">
        <v>174</v>
      </c>
      <c r="C76" s="682" t="s">
        <v>175</v>
      </c>
      <c r="D76" s="684">
        <v>11.7</v>
      </c>
      <c r="E76" s="684">
        <v>11.2</v>
      </c>
      <c r="F76" s="684">
        <v>9.6</v>
      </c>
      <c r="G76" s="685" t="s">
        <v>176</v>
      </c>
      <c r="H76" s="684">
        <v>8.8000000000000007</v>
      </c>
      <c r="I76" s="684">
        <v>11.6</v>
      </c>
      <c r="J76" s="684">
        <v>10.9</v>
      </c>
      <c r="K76" s="684">
        <v>14.4</v>
      </c>
      <c r="L76" s="684">
        <v>14.3</v>
      </c>
      <c r="M76" s="709">
        <v>16.399999999999999</v>
      </c>
    </row>
    <row r="77" spans="1:13" ht="14.25" customHeight="1">
      <c r="A77" s="1302"/>
      <c r="B77" s="1383"/>
      <c r="C77" s="675" t="s">
        <v>177</v>
      </c>
      <c r="D77" s="676">
        <v>17.3</v>
      </c>
      <c r="E77" s="676">
        <v>17.2</v>
      </c>
      <c r="F77" s="676">
        <v>17.399999999999999</v>
      </c>
      <c r="G77" s="677" t="s">
        <v>176</v>
      </c>
      <c r="H77" s="676">
        <v>17.7</v>
      </c>
      <c r="I77" s="676">
        <v>18.399999999999999</v>
      </c>
      <c r="J77" s="676">
        <v>20.6</v>
      </c>
      <c r="K77" s="676">
        <v>19.600000000000001</v>
      </c>
      <c r="L77" s="676">
        <v>21.9</v>
      </c>
      <c r="M77" s="710">
        <v>16.5</v>
      </c>
    </row>
    <row r="78" spans="1:13" ht="14.25" customHeight="1">
      <c r="A78" s="1302"/>
      <c r="B78" s="1382" t="s">
        <v>483</v>
      </c>
      <c r="C78" s="682" t="s">
        <v>175</v>
      </c>
      <c r="D78" s="684">
        <v>22.5</v>
      </c>
      <c r="E78" s="684">
        <v>22.9</v>
      </c>
      <c r="F78" s="684">
        <v>20.3</v>
      </c>
      <c r="G78" s="685" t="s">
        <v>176</v>
      </c>
      <c r="H78" s="684">
        <v>22.5</v>
      </c>
      <c r="I78" s="684">
        <v>21.7</v>
      </c>
      <c r="J78" s="684">
        <v>23.4</v>
      </c>
      <c r="K78" s="684">
        <v>23.2</v>
      </c>
      <c r="L78" s="684">
        <v>22.8</v>
      </c>
      <c r="M78" s="709">
        <v>24.7</v>
      </c>
    </row>
    <row r="79" spans="1:13" ht="14.25" customHeight="1">
      <c r="A79" s="1302"/>
      <c r="B79" s="1383"/>
      <c r="C79" s="675" t="s">
        <v>177</v>
      </c>
      <c r="D79" s="676">
        <v>39.799999999999997</v>
      </c>
      <c r="E79" s="676">
        <v>40.299999999999997</v>
      </c>
      <c r="F79" s="676">
        <v>39.799999999999997</v>
      </c>
      <c r="G79" s="677" t="s">
        <v>176</v>
      </c>
      <c r="H79" s="676">
        <v>41.3</v>
      </c>
      <c r="I79" s="676">
        <v>42.4</v>
      </c>
      <c r="J79" s="676">
        <v>42.4</v>
      </c>
      <c r="K79" s="676">
        <v>41.3</v>
      </c>
      <c r="L79" s="676">
        <v>39.700000000000003</v>
      </c>
      <c r="M79" s="710">
        <v>42.4</v>
      </c>
    </row>
    <row r="80" spans="1:13" ht="14.25" customHeight="1">
      <c r="A80" s="1302"/>
      <c r="B80" s="1382" t="s">
        <v>390</v>
      </c>
      <c r="C80" s="682" t="s">
        <v>175</v>
      </c>
      <c r="D80" s="684">
        <v>32.799999999999997</v>
      </c>
      <c r="E80" s="684">
        <v>33.299999999999997</v>
      </c>
      <c r="F80" s="684">
        <v>33.299999999999997</v>
      </c>
      <c r="G80" s="685" t="s">
        <v>176</v>
      </c>
      <c r="H80" s="684">
        <v>32.799999999999997</v>
      </c>
      <c r="I80" s="684">
        <v>36.299999999999997</v>
      </c>
      <c r="J80" s="684">
        <v>35.1</v>
      </c>
      <c r="K80" s="684">
        <v>34.299999999999997</v>
      </c>
      <c r="L80" s="684">
        <v>34.700000000000003</v>
      </c>
      <c r="M80" s="709">
        <v>33</v>
      </c>
    </row>
    <row r="81" spans="1:13" ht="14.25" customHeight="1">
      <c r="A81" s="1302"/>
      <c r="B81" s="1383"/>
      <c r="C81" s="675" t="s">
        <v>177</v>
      </c>
      <c r="D81" s="676">
        <v>48.9</v>
      </c>
      <c r="E81" s="676">
        <v>47.2</v>
      </c>
      <c r="F81" s="676">
        <v>48.8</v>
      </c>
      <c r="G81" s="677" t="s">
        <v>176</v>
      </c>
      <c r="H81" s="676">
        <v>51.5</v>
      </c>
      <c r="I81" s="676">
        <v>49.6</v>
      </c>
      <c r="J81" s="676">
        <v>48.9</v>
      </c>
      <c r="K81" s="676">
        <v>49.4</v>
      </c>
      <c r="L81" s="676">
        <v>50.6</v>
      </c>
      <c r="M81" s="710">
        <v>47.3</v>
      </c>
    </row>
    <row r="82" spans="1:13" ht="14.25" customHeight="1">
      <c r="A82" s="1302"/>
      <c r="B82" s="1382" t="s">
        <v>182</v>
      </c>
      <c r="C82" s="682" t="s">
        <v>175</v>
      </c>
      <c r="D82" s="684">
        <v>40</v>
      </c>
      <c r="E82" s="684">
        <v>39.4</v>
      </c>
      <c r="F82" s="684">
        <v>37.200000000000003</v>
      </c>
      <c r="G82" s="685" t="s">
        <v>176</v>
      </c>
      <c r="H82" s="684">
        <v>37.9</v>
      </c>
      <c r="I82" s="684">
        <v>37.700000000000003</v>
      </c>
      <c r="J82" s="684">
        <v>36.299999999999997</v>
      </c>
      <c r="K82" s="684">
        <v>36.5</v>
      </c>
      <c r="L82" s="684">
        <v>38.9</v>
      </c>
      <c r="M82" s="709">
        <v>38.4</v>
      </c>
    </row>
    <row r="83" spans="1:13" ht="14.25" customHeight="1">
      <c r="A83" s="1302"/>
      <c r="B83" s="1383"/>
      <c r="C83" s="675" t="s">
        <v>177</v>
      </c>
      <c r="D83" s="676">
        <v>49</v>
      </c>
      <c r="E83" s="676">
        <v>48.1</v>
      </c>
      <c r="F83" s="676">
        <v>45.2</v>
      </c>
      <c r="G83" s="677" t="s">
        <v>176</v>
      </c>
      <c r="H83" s="676">
        <v>49.4</v>
      </c>
      <c r="I83" s="676">
        <v>48.4</v>
      </c>
      <c r="J83" s="676">
        <v>48.4</v>
      </c>
      <c r="K83" s="676">
        <v>47.1</v>
      </c>
      <c r="L83" s="676">
        <v>45.1</v>
      </c>
      <c r="M83" s="710">
        <v>48.8</v>
      </c>
    </row>
    <row r="84" spans="1:13" ht="14.25" customHeight="1">
      <c r="A84" s="1302"/>
      <c r="B84" s="1382" t="s">
        <v>183</v>
      </c>
      <c r="C84" s="682" t="s">
        <v>175</v>
      </c>
      <c r="D84" s="684">
        <v>36.6</v>
      </c>
      <c r="E84" s="684">
        <v>33</v>
      </c>
      <c r="F84" s="684">
        <v>33.200000000000003</v>
      </c>
      <c r="G84" s="685" t="s">
        <v>176</v>
      </c>
      <c r="H84" s="684">
        <v>36.9</v>
      </c>
      <c r="I84" s="684">
        <v>37.1</v>
      </c>
      <c r="J84" s="684">
        <v>37</v>
      </c>
      <c r="K84" s="684">
        <v>34.6</v>
      </c>
      <c r="L84" s="684">
        <v>35.299999999999997</v>
      </c>
      <c r="M84" s="709">
        <v>38.1</v>
      </c>
    </row>
    <row r="85" spans="1:13" ht="14.25" customHeight="1">
      <c r="A85" s="1302"/>
      <c r="B85" s="1382"/>
      <c r="C85" s="682" t="s">
        <v>177</v>
      </c>
      <c r="D85" s="684">
        <v>43.1</v>
      </c>
      <c r="E85" s="684">
        <v>39.6</v>
      </c>
      <c r="F85" s="684">
        <v>41.5</v>
      </c>
      <c r="G85" s="685" t="s">
        <v>176</v>
      </c>
      <c r="H85" s="684">
        <v>42.2</v>
      </c>
      <c r="I85" s="684">
        <v>44.9</v>
      </c>
      <c r="J85" s="684">
        <v>43.2</v>
      </c>
      <c r="K85" s="684">
        <v>43.4</v>
      </c>
      <c r="L85" s="684">
        <v>46</v>
      </c>
      <c r="M85" s="709">
        <v>42.8</v>
      </c>
    </row>
    <row r="86" spans="1:13">
      <c r="A86" s="1302"/>
      <c r="B86" s="1418" t="s">
        <v>184</v>
      </c>
      <c r="C86" s="678" t="s">
        <v>175</v>
      </c>
      <c r="D86" s="679" t="s">
        <v>185</v>
      </c>
      <c r="E86" s="680">
        <v>25.5</v>
      </c>
      <c r="F86" s="680">
        <v>24.5</v>
      </c>
      <c r="G86" s="681" t="s">
        <v>176</v>
      </c>
      <c r="H86" s="680">
        <v>29.8</v>
      </c>
      <c r="I86" s="680">
        <v>29.4</v>
      </c>
      <c r="J86" s="680">
        <v>29.1</v>
      </c>
      <c r="K86" s="680">
        <v>29.9</v>
      </c>
      <c r="L86" s="680">
        <v>30.6</v>
      </c>
      <c r="M86" s="711">
        <v>29.9</v>
      </c>
    </row>
    <row r="87" spans="1:13">
      <c r="A87" s="1302"/>
      <c r="B87" s="1382"/>
      <c r="C87" s="682" t="s">
        <v>177</v>
      </c>
      <c r="D87" s="683" t="s">
        <v>185</v>
      </c>
      <c r="E87" s="684">
        <v>35.299999999999997</v>
      </c>
      <c r="F87" s="684">
        <v>31</v>
      </c>
      <c r="G87" s="685" t="s">
        <v>176</v>
      </c>
      <c r="H87" s="684">
        <v>35.299999999999997</v>
      </c>
      <c r="I87" s="684">
        <v>37</v>
      </c>
      <c r="J87" s="684">
        <v>41.5</v>
      </c>
      <c r="K87" s="684">
        <v>40.5</v>
      </c>
      <c r="L87" s="684">
        <v>35.9</v>
      </c>
      <c r="M87" s="709">
        <v>42.7</v>
      </c>
    </row>
    <row r="88" spans="1:13" ht="14.25" customHeight="1">
      <c r="A88" s="1302"/>
      <c r="B88" s="1418" t="s">
        <v>186</v>
      </c>
      <c r="C88" s="678" t="s">
        <v>175</v>
      </c>
      <c r="D88" s="679" t="s">
        <v>185</v>
      </c>
      <c r="E88" s="680">
        <v>27.4</v>
      </c>
      <c r="F88" s="680">
        <v>26</v>
      </c>
      <c r="G88" s="681" t="s">
        <v>176</v>
      </c>
      <c r="H88" s="680">
        <v>27.1</v>
      </c>
      <c r="I88" s="680">
        <v>28.4</v>
      </c>
      <c r="J88" s="680">
        <v>28.3</v>
      </c>
      <c r="K88" s="680">
        <v>28.4</v>
      </c>
      <c r="L88" s="680">
        <v>28.9</v>
      </c>
      <c r="M88" s="711">
        <v>29.5</v>
      </c>
    </row>
    <row r="89" spans="1:13" ht="14.25" customHeight="1">
      <c r="A89" s="1302"/>
      <c r="B89" s="1382"/>
      <c r="C89" s="682" t="s">
        <v>177</v>
      </c>
      <c r="D89" s="683" t="s">
        <v>185</v>
      </c>
      <c r="E89" s="684">
        <v>40.1</v>
      </c>
      <c r="F89" s="684">
        <v>40.200000000000003</v>
      </c>
      <c r="G89" s="685" t="s">
        <v>176</v>
      </c>
      <c r="H89" s="684">
        <v>42.1</v>
      </c>
      <c r="I89" s="684">
        <v>42</v>
      </c>
      <c r="J89" s="684">
        <v>42.1</v>
      </c>
      <c r="K89" s="684">
        <v>41.8</v>
      </c>
      <c r="L89" s="684">
        <v>42</v>
      </c>
      <c r="M89" s="709">
        <v>41.5</v>
      </c>
    </row>
    <row r="90" spans="1:13" ht="15" customHeight="1">
      <c r="A90" s="1302"/>
      <c r="B90" s="712"/>
      <c r="C90" s="712"/>
      <c r="D90" s="1342" t="s">
        <v>189</v>
      </c>
      <c r="E90" s="1342"/>
      <c r="F90" s="1342"/>
      <c r="G90" s="1342"/>
      <c r="H90" s="1342"/>
      <c r="I90" s="1342"/>
      <c r="J90" s="1342"/>
      <c r="K90" s="1342"/>
      <c r="L90" s="1342"/>
      <c r="M90" s="1330"/>
    </row>
    <row r="91" spans="1:13" ht="14.25" customHeight="1">
      <c r="A91" s="1302"/>
      <c r="B91" s="672"/>
      <c r="C91" s="672"/>
      <c r="D91" s="673" t="s">
        <v>164</v>
      </c>
      <c r="E91" s="673" t="s">
        <v>165</v>
      </c>
      <c r="F91" s="673" t="s">
        <v>166</v>
      </c>
      <c r="G91" s="708" t="s">
        <v>167</v>
      </c>
      <c r="H91" s="708" t="s">
        <v>168</v>
      </c>
      <c r="I91" s="708" t="s">
        <v>169</v>
      </c>
      <c r="J91" s="673" t="s">
        <v>170</v>
      </c>
      <c r="K91" s="673" t="s">
        <v>171</v>
      </c>
      <c r="L91" s="673" t="s">
        <v>172</v>
      </c>
      <c r="M91" s="698" t="s">
        <v>65</v>
      </c>
    </row>
    <row r="92" spans="1:13" ht="14.25" customHeight="1">
      <c r="A92" s="1302"/>
      <c r="B92" s="1382" t="s">
        <v>174</v>
      </c>
      <c r="C92" s="682" t="s">
        <v>175</v>
      </c>
      <c r="D92" s="713">
        <v>2.4</v>
      </c>
      <c r="E92" s="713">
        <v>2.2999999999999998</v>
      </c>
      <c r="F92" s="713">
        <v>2.2999999999999998</v>
      </c>
      <c r="G92" s="713" t="s">
        <v>176</v>
      </c>
      <c r="H92" s="713">
        <v>1.8</v>
      </c>
      <c r="I92" s="713">
        <v>2.4</v>
      </c>
      <c r="J92" s="713">
        <v>2.2999999999999998</v>
      </c>
      <c r="K92" s="713">
        <v>2.8</v>
      </c>
      <c r="L92" s="713">
        <v>3</v>
      </c>
      <c r="M92" s="714">
        <v>3.6</v>
      </c>
    </row>
    <row r="93" spans="1:13" ht="14.25" customHeight="1">
      <c r="A93" s="1302"/>
      <c r="B93" s="1383"/>
      <c r="C93" s="675" t="s">
        <v>177</v>
      </c>
      <c r="D93" s="686">
        <v>2.7</v>
      </c>
      <c r="E93" s="686">
        <v>2.6</v>
      </c>
      <c r="F93" s="686">
        <v>3.1</v>
      </c>
      <c r="G93" s="686" t="s">
        <v>176</v>
      </c>
      <c r="H93" s="686">
        <v>2.4</v>
      </c>
      <c r="I93" s="686">
        <v>2.8</v>
      </c>
      <c r="J93" s="686">
        <v>3</v>
      </c>
      <c r="K93" s="686">
        <v>3.1</v>
      </c>
      <c r="L93" s="686">
        <v>3.5</v>
      </c>
      <c r="M93" s="715">
        <v>3.2</v>
      </c>
    </row>
    <row r="94" spans="1:13" ht="14.25" customHeight="1">
      <c r="A94" s="1302"/>
      <c r="B94" s="1382" t="s">
        <v>483</v>
      </c>
      <c r="C94" s="682" t="s">
        <v>175</v>
      </c>
      <c r="D94" s="713">
        <v>2</v>
      </c>
      <c r="E94" s="713">
        <v>1.9</v>
      </c>
      <c r="F94" s="713">
        <v>2</v>
      </c>
      <c r="G94" s="713" t="s">
        <v>176</v>
      </c>
      <c r="H94" s="713">
        <v>1.9</v>
      </c>
      <c r="I94" s="713">
        <v>2.1</v>
      </c>
      <c r="J94" s="713">
        <v>2.1</v>
      </c>
      <c r="K94" s="713">
        <v>2.1</v>
      </c>
      <c r="L94" s="713">
        <v>2.1</v>
      </c>
      <c r="M94" s="714">
        <v>2.2000000000000002</v>
      </c>
    </row>
    <row r="95" spans="1:13" ht="14.25" customHeight="1">
      <c r="A95" s="1302"/>
      <c r="B95" s="1383"/>
      <c r="C95" s="675" t="s">
        <v>177</v>
      </c>
      <c r="D95" s="686">
        <v>2.2999999999999998</v>
      </c>
      <c r="E95" s="686">
        <v>2.2000000000000002</v>
      </c>
      <c r="F95" s="686">
        <v>2.5</v>
      </c>
      <c r="G95" s="686" t="s">
        <v>176</v>
      </c>
      <c r="H95" s="686">
        <v>2.2000000000000002</v>
      </c>
      <c r="I95" s="686">
        <v>2.6</v>
      </c>
      <c r="J95" s="686">
        <v>2.5</v>
      </c>
      <c r="K95" s="686">
        <v>2.5</v>
      </c>
      <c r="L95" s="686">
        <v>2.4</v>
      </c>
      <c r="M95" s="715">
        <v>2.4</v>
      </c>
    </row>
    <row r="96" spans="1:13" ht="14.25" customHeight="1">
      <c r="A96" s="1302"/>
      <c r="B96" s="1382" t="s">
        <v>390</v>
      </c>
      <c r="C96" s="682" t="s">
        <v>175</v>
      </c>
      <c r="D96" s="713">
        <v>2.2000000000000002</v>
      </c>
      <c r="E96" s="713">
        <v>2.1</v>
      </c>
      <c r="F96" s="713">
        <v>2.2999999999999998</v>
      </c>
      <c r="G96" s="713" t="s">
        <v>176</v>
      </c>
      <c r="H96" s="713">
        <v>2</v>
      </c>
      <c r="I96" s="713">
        <v>2.2999999999999998</v>
      </c>
      <c r="J96" s="713">
        <v>2.2999999999999998</v>
      </c>
      <c r="K96" s="713">
        <v>2.2999999999999998</v>
      </c>
      <c r="L96" s="713">
        <v>2.2999999999999998</v>
      </c>
      <c r="M96" s="714">
        <v>2.2999999999999998</v>
      </c>
    </row>
    <row r="97" spans="1:13" ht="14.25" customHeight="1">
      <c r="A97" s="1302"/>
      <c r="B97" s="1383"/>
      <c r="C97" s="675" t="s">
        <v>177</v>
      </c>
      <c r="D97" s="686">
        <v>2.4</v>
      </c>
      <c r="E97" s="686">
        <v>2.2999999999999998</v>
      </c>
      <c r="F97" s="686">
        <v>2.5</v>
      </c>
      <c r="G97" s="686" t="s">
        <v>176</v>
      </c>
      <c r="H97" s="686">
        <v>2.2000000000000002</v>
      </c>
      <c r="I97" s="686">
        <v>2.5</v>
      </c>
      <c r="J97" s="686">
        <v>2.5</v>
      </c>
      <c r="K97" s="686">
        <v>2.5</v>
      </c>
      <c r="L97" s="686">
        <v>2.4</v>
      </c>
      <c r="M97" s="715">
        <v>2.4</v>
      </c>
    </row>
    <row r="98" spans="1:13" ht="14.25" customHeight="1">
      <c r="A98" s="1302"/>
      <c r="B98" s="1382" t="s">
        <v>182</v>
      </c>
      <c r="C98" s="682" t="s">
        <v>175</v>
      </c>
      <c r="D98" s="713">
        <v>4.0999999999999996</v>
      </c>
      <c r="E98" s="713">
        <v>3.5</v>
      </c>
      <c r="F98" s="713">
        <v>4.2</v>
      </c>
      <c r="G98" s="713" t="s">
        <v>176</v>
      </c>
      <c r="H98" s="713">
        <v>3</v>
      </c>
      <c r="I98" s="713">
        <v>2.8</v>
      </c>
      <c r="J98" s="713">
        <v>2.7</v>
      </c>
      <c r="K98" s="713">
        <v>3.1</v>
      </c>
      <c r="L98" s="713">
        <v>3.3</v>
      </c>
      <c r="M98" s="714">
        <v>3.4</v>
      </c>
    </row>
    <row r="99" spans="1:13" ht="14.25" customHeight="1">
      <c r="A99" s="1302"/>
      <c r="B99" s="1383"/>
      <c r="C99" s="675" t="s">
        <v>177</v>
      </c>
      <c r="D99" s="686">
        <v>4.4000000000000004</v>
      </c>
      <c r="E99" s="686">
        <v>3.8</v>
      </c>
      <c r="F99" s="686">
        <v>4.5999999999999996</v>
      </c>
      <c r="G99" s="686" t="s">
        <v>176</v>
      </c>
      <c r="H99" s="686">
        <v>3.2</v>
      </c>
      <c r="I99" s="686">
        <v>3</v>
      </c>
      <c r="J99" s="686">
        <v>2.9</v>
      </c>
      <c r="K99" s="686">
        <v>3.4</v>
      </c>
      <c r="L99" s="686">
        <v>3.3</v>
      </c>
      <c r="M99" s="715">
        <v>3.5</v>
      </c>
    </row>
    <row r="100" spans="1:13" ht="14.25" customHeight="1">
      <c r="A100" s="1302"/>
      <c r="B100" s="1382" t="s">
        <v>183</v>
      </c>
      <c r="C100" s="682" t="s">
        <v>175</v>
      </c>
      <c r="D100" s="713">
        <v>4.5</v>
      </c>
      <c r="E100" s="713">
        <v>3.6</v>
      </c>
      <c r="F100" s="713">
        <v>4.7</v>
      </c>
      <c r="G100" s="713" t="s">
        <v>176</v>
      </c>
      <c r="H100" s="713">
        <v>3.8</v>
      </c>
      <c r="I100" s="713">
        <v>3.3</v>
      </c>
      <c r="J100" s="713">
        <v>3.3</v>
      </c>
      <c r="K100" s="713">
        <v>4.2</v>
      </c>
      <c r="L100" s="713">
        <v>4.2</v>
      </c>
      <c r="M100" s="714">
        <v>4.2</v>
      </c>
    </row>
    <row r="101" spans="1:13" ht="14.25" customHeight="1">
      <c r="A101" s="1302"/>
      <c r="B101" s="1383"/>
      <c r="C101" s="675" t="s">
        <v>177</v>
      </c>
      <c r="D101" s="686">
        <v>5.0999999999999996</v>
      </c>
      <c r="E101" s="686">
        <v>4.3</v>
      </c>
      <c r="F101" s="686">
        <v>5.7</v>
      </c>
      <c r="G101" s="686" t="s">
        <v>176</v>
      </c>
      <c r="H101" s="686">
        <v>4.2</v>
      </c>
      <c r="I101" s="686">
        <v>3.8</v>
      </c>
      <c r="J101" s="686">
        <v>3.7</v>
      </c>
      <c r="K101" s="686">
        <v>4.7</v>
      </c>
      <c r="L101" s="686">
        <v>4.7</v>
      </c>
      <c r="M101" s="715">
        <v>4.5</v>
      </c>
    </row>
    <row r="102" spans="1:13" ht="14.25" customHeight="1">
      <c r="A102" s="1302"/>
      <c r="B102" s="1382" t="s">
        <v>184</v>
      </c>
      <c r="C102" s="682" t="s">
        <v>175</v>
      </c>
      <c r="D102" s="716" t="s">
        <v>185</v>
      </c>
      <c r="E102" s="713">
        <v>5.0999999999999996</v>
      </c>
      <c r="F102" s="713">
        <v>7.4</v>
      </c>
      <c r="G102" s="713" t="s">
        <v>176</v>
      </c>
      <c r="H102" s="713">
        <v>5.7</v>
      </c>
      <c r="I102" s="713">
        <v>5.2</v>
      </c>
      <c r="J102" s="713">
        <v>5</v>
      </c>
      <c r="K102" s="713">
        <v>6.6</v>
      </c>
      <c r="L102" s="713">
        <v>6.5</v>
      </c>
      <c r="M102" s="714">
        <v>7.1</v>
      </c>
    </row>
    <row r="103" spans="1:13" ht="14.25" customHeight="1">
      <c r="A103" s="1302"/>
      <c r="B103" s="1383"/>
      <c r="C103" s="675" t="s">
        <v>177</v>
      </c>
      <c r="D103" s="687" t="s">
        <v>185</v>
      </c>
      <c r="E103" s="686">
        <v>7.2</v>
      </c>
      <c r="F103" s="686">
        <v>10.199999999999999</v>
      </c>
      <c r="G103" s="686" t="s">
        <v>176</v>
      </c>
      <c r="H103" s="686">
        <v>7.5</v>
      </c>
      <c r="I103" s="686">
        <v>6.9</v>
      </c>
      <c r="J103" s="686">
        <v>6.8</v>
      </c>
      <c r="K103" s="686">
        <v>8</v>
      </c>
      <c r="L103" s="686">
        <v>8.3000000000000007</v>
      </c>
      <c r="M103" s="715">
        <v>9.6</v>
      </c>
    </row>
    <row r="104" spans="1:13" ht="14.25" customHeight="1">
      <c r="A104" s="1302"/>
      <c r="B104" s="1418" t="s">
        <v>186</v>
      </c>
      <c r="C104" s="678" t="s">
        <v>175</v>
      </c>
      <c r="D104" s="688" t="s">
        <v>185</v>
      </c>
      <c r="E104" s="689">
        <v>1.1000000000000001</v>
      </c>
      <c r="F104" s="689">
        <v>1.2</v>
      </c>
      <c r="G104" s="689" t="s">
        <v>176</v>
      </c>
      <c r="H104" s="689">
        <v>1</v>
      </c>
      <c r="I104" s="689">
        <v>1.1000000000000001</v>
      </c>
      <c r="J104" s="689">
        <v>1.1000000000000001</v>
      </c>
      <c r="K104" s="689">
        <v>1.2</v>
      </c>
      <c r="L104" s="689">
        <v>1.2</v>
      </c>
      <c r="M104" s="717">
        <v>1.2</v>
      </c>
    </row>
    <row r="105" spans="1:13" ht="14.25" customHeight="1" thickBot="1">
      <c r="A105" s="1303"/>
      <c r="B105" s="1388"/>
      <c r="C105" s="718" t="s">
        <v>177</v>
      </c>
      <c r="D105" s="719" t="s">
        <v>185</v>
      </c>
      <c r="E105" s="720">
        <v>1.3</v>
      </c>
      <c r="F105" s="720">
        <v>1.4</v>
      </c>
      <c r="G105" s="720" t="s">
        <v>176</v>
      </c>
      <c r="H105" s="720">
        <v>1.2</v>
      </c>
      <c r="I105" s="720">
        <v>1.3</v>
      </c>
      <c r="J105" s="720">
        <v>1.3</v>
      </c>
      <c r="K105" s="720">
        <v>1.3</v>
      </c>
      <c r="L105" s="720">
        <v>1.3</v>
      </c>
      <c r="M105" s="721">
        <v>1.3</v>
      </c>
    </row>
    <row r="106" spans="1:13" ht="14.45" thickBot="1">
      <c r="A106" s="6"/>
    </row>
    <row r="107" spans="1:13" ht="18.75" customHeight="1">
      <c r="A107" s="705"/>
      <c r="B107" s="706"/>
      <c r="C107" s="706"/>
      <c r="D107" s="1325" t="s">
        <v>163</v>
      </c>
      <c r="E107" s="1325"/>
      <c r="F107" s="1325"/>
      <c r="G107" s="1325"/>
      <c r="H107" s="1325"/>
      <c r="I107" s="1325"/>
      <c r="J107" s="1325"/>
      <c r="K107" s="1325"/>
      <c r="L107" s="1325"/>
      <c r="M107" s="1326"/>
    </row>
    <row r="108" spans="1:13" ht="15" customHeight="1">
      <c r="A108" s="707"/>
      <c r="B108" s="672"/>
      <c r="C108" s="672"/>
      <c r="D108" s="673" t="s">
        <v>164</v>
      </c>
      <c r="E108" s="673" t="s">
        <v>165</v>
      </c>
      <c r="F108" s="673" t="s">
        <v>166</v>
      </c>
      <c r="G108" s="673" t="s">
        <v>167</v>
      </c>
      <c r="H108" s="708" t="s">
        <v>168</v>
      </c>
      <c r="I108" s="708" t="s">
        <v>169</v>
      </c>
      <c r="J108" s="673" t="s">
        <v>170</v>
      </c>
      <c r="K108" s="673" t="s">
        <v>171</v>
      </c>
      <c r="L108" s="673" t="s">
        <v>172</v>
      </c>
      <c r="M108" s="698" t="s">
        <v>65</v>
      </c>
    </row>
    <row r="109" spans="1:13" ht="14.25" customHeight="1">
      <c r="A109" s="1302" t="s">
        <v>486</v>
      </c>
      <c r="B109" s="1382" t="s">
        <v>174</v>
      </c>
      <c r="C109" s="682" t="s">
        <v>175</v>
      </c>
      <c r="D109" s="684">
        <v>1.5</v>
      </c>
      <c r="E109" s="684">
        <v>3.1</v>
      </c>
      <c r="F109" s="684">
        <v>2.5</v>
      </c>
      <c r="G109" s="685" t="s">
        <v>176</v>
      </c>
      <c r="H109" s="684">
        <v>2.9</v>
      </c>
      <c r="I109" s="684">
        <v>3</v>
      </c>
      <c r="J109" s="684">
        <v>2.6</v>
      </c>
      <c r="K109" s="684">
        <v>3.9</v>
      </c>
      <c r="L109" s="684">
        <v>2.5</v>
      </c>
      <c r="M109" s="709">
        <v>4.9000000000000004</v>
      </c>
    </row>
    <row r="110" spans="1:13" ht="14.25" customHeight="1">
      <c r="A110" s="1302"/>
      <c r="B110" s="1383"/>
      <c r="C110" s="675" t="s">
        <v>177</v>
      </c>
      <c r="D110" s="676">
        <v>3.6</v>
      </c>
      <c r="E110" s="676">
        <v>2.7</v>
      </c>
      <c r="F110" s="676">
        <v>3.4</v>
      </c>
      <c r="G110" s="677" t="s">
        <v>176</v>
      </c>
      <c r="H110" s="676">
        <v>3.6</v>
      </c>
      <c r="I110" s="676">
        <v>3.9</v>
      </c>
      <c r="J110" s="676">
        <v>3.4</v>
      </c>
      <c r="K110" s="676">
        <v>4.5</v>
      </c>
      <c r="L110" s="676">
        <v>4.5999999999999996</v>
      </c>
      <c r="M110" s="710">
        <v>5.8</v>
      </c>
    </row>
    <row r="111" spans="1:13" ht="14.25" customHeight="1">
      <c r="A111" s="1302"/>
      <c r="B111" s="1382" t="s">
        <v>483</v>
      </c>
      <c r="C111" s="682" t="s">
        <v>175</v>
      </c>
      <c r="D111" s="684">
        <v>8.4</v>
      </c>
      <c r="E111" s="684">
        <v>8.3000000000000007</v>
      </c>
      <c r="F111" s="684">
        <v>9.3000000000000007</v>
      </c>
      <c r="G111" s="685" t="s">
        <v>176</v>
      </c>
      <c r="H111" s="684">
        <v>8.1999999999999993</v>
      </c>
      <c r="I111" s="684">
        <v>10</v>
      </c>
      <c r="J111" s="684">
        <v>10.3</v>
      </c>
      <c r="K111" s="684">
        <v>10.7</v>
      </c>
      <c r="L111" s="684">
        <v>10.3</v>
      </c>
      <c r="M111" s="709">
        <v>11.7</v>
      </c>
    </row>
    <row r="112" spans="1:13" ht="14.25" customHeight="1">
      <c r="A112" s="1302"/>
      <c r="B112" s="1383"/>
      <c r="C112" s="675" t="s">
        <v>177</v>
      </c>
      <c r="D112" s="676">
        <v>8.6999999999999993</v>
      </c>
      <c r="E112" s="676">
        <v>10.3</v>
      </c>
      <c r="F112" s="676">
        <v>9.9</v>
      </c>
      <c r="G112" s="677" t="s">
        <v>176</v>
      </c>
      <c r="H112" s="676">
        <v>11.2</v>
      </c>
      <c r="I112" s="676">
        <v>12.1</v>
      </c>
      <c r="J112" s="676">
        <v>10.6</v>
      </c>
      <c r="K112" s="676">
        <v>9.6</v>
      </c>
      <c r="L112" s="676">
        <v>12.3</v>
      </c>
      <c r="M112" s="710">
        <v>12.2</v>
      </c>
    </row>
    <row r="113" spans="1:13" ht="14.25" customHeight="1">
      <c r="A113" s="1302"/>
      <c r="B113" s="1382" t="s">
        <v>390</v>
      </c>
      <c r="C113" s="682" t="s">
        <v>175</v>
      </c>
      <c r="D113" s="684">
        <v>12.8</v>
      </c>
      <c r="E113" s="684">
        <v>12.3</v>
      </c>
      <c r="F113" s="684">
        <v>11.6</v>
      </c>
      <c r="G113" s="685" t="s">
        <v>176</v>
      </c>
      <c r="H113" s="684">
        <v>12.7</v>
      </c>
      <c r="I113" s="684">
        <v>12.1</v>
      </c>
      <c r="J113" s="684">
        <v>12.8</v>
      </c>
      <c r="K113" s="684">
        <v>14.4</v>
      </c>
      <c r="L113" s="684">
        <v>16</v>
      </c>
      <c r="M113" s="709">
        <v>16.7</v>
      </c>
    </row>
    <row r="114" spans="1:13" ht="14.25" customHeight="1">
      <c r="A114" s="1302"/>
      <c r="B114" s="1383"/>
      <c r="C114" s="675" t="s">
        <v>177</v>
      </c>
      <c r="D114" s="676">
        <v>12.7</v>
      </c>
      <c r="E114" s="676">
        <v>13.7</v>
      </c>
      <c r="F114" s="676">
        <v>15.8</v>
      </c>
      <c r="G114" s="677" t="s">
        <v>176</v>
      </c>
      <c r="H114" s="676">
        <v>13.9</v>
      </c>
      <c r="I114" s="676">
        <v>14.4</v>
      </c>
      <c r="J114" s="676">
        <v>17.100000000000001</v>
      </c>
      <c r="K114" s="676">
        <v>17.2</v>
      </c>
      <c r="L114" s="676">
        <v>19.100000000000001</v>
      </c>
      <c r="M114" s="710">
        <v>21</v>
      </c>
    </row>
    <row r="115" spans="1:13" ht="14.25" customHeight="1">
      <c r="A115" s="1302"/>
      <c r="B115" s="1382" t="s">
        <v>182</v>
      </c>
      <c r="C115" s="682" t="s">
        <v>175</v>
      </c>
      <c r="D115" s="684">
        <v>14.8</v>
      </c>
      <c r="E115" s="684">
        <v>14.4</v>
      </c>
      <c r="F115" s="684">
        <v>15.5</v>
      </c>
      <c r="G115" s="685" t="s">
        <v>176</v>
      </c>
      <c r="H115" s="684">
        <v>15.6</v>
      </c>
      <c r="I115" s="684">
        <v>15.7</v>
      </c>
      <c r="J115" s="684">
        <v>16.5</v>
      </c>
      <c r="K115" s="684">
        <v>17.100000000000001</v>
      </c>
      <c r="L115" s="684">
        <v>13.9</v>
      </c>
      <c r="M115" s="709">
        <v>16.100000000000001</v>
      </c>
    </row>
    <row r="116" spans="1:13" ht="14.25" customHeight="1">
      <c r="A116" s="1302"/>
      <c r="B116" s="1383"/>
      <c r="C116" s="675" t="s">
        <v>177</v>
      </c>
      <c r="D116" s="676">
        <v>14.6</v>
      </c>
      <c r="E116" s="676">
        <v>14.7</v>
      </c>
      <c r="F116" s="676">
        <v>13.1</v>
      </c>
      <c r="G116" s="677" t="s">
        <v>176</v>
      </c>
      <c r="H116" s="676">
        <v>13.9</v>
      </c>
      <c r="I116" s="676">
        <v>16.3</v>
      </c>
      <c r="J116" s="676">
        <v>14.3</v>
      </c>
      <c r="K116" s="676">
        <v>15.5</v>
      </c>
      <c r="L116" s="676">
        <v>17.399999999999999</v>
      </c>
      <c r="M116" s="710">
        <v>15.4</v>
      </c>
    </row>
    <row r="117" spans="1:13" ht="14.25" customHeight="1">
      <c r="A117" s="1302"/>
      <c r="B117" s="1382" t="s">
        <v>183</v>
      </c>
      <c r="C117" s="682" t="s">
        <v>175</v>
      </c>
      <c r="D117" s="684">
        <v>13.3</v>
      </c>
      <c r="E117" s="684">
        <v>12.7</v>
      </c>
      <c r="F117" s="684">
        <v>16</v>
      </c>
      <c r="G117" s="685" t="s">
        <v>176</v>
      </c>
      <c r="H117" s="684">
        <v>12.2</v>
      </c>
      <c r="I117" s="684">
        <v>12.5</v>
      </c>
      <c r="J117" s="684">
        <v>15.4</v>
      </c>
      <c r="K117" s="684">
        <v>13.9</v>
      </c>
      <c r="L117" s="684">
        <v>14.7</v>
      </c>
      <c r="M117" s="709">
        <v>13.7</v>
      </c>
    </row>
    <row r="118" spans="1:13" ht="14.25" customHeight="1">
      <c r="A118" s="1302"/>
      <c r="B118" s="1382"/>
      <c r="C118" s="682" t="s">
        <v>177</v>
      </c>
      <c r="D118" s="684">
        <v>8.3000000000000007</v>
      </c>
      <c r="E118" s="684">
        <v>8.1</v>
      </c>
      <c r="F118" s="684">
        <v>5.8</v>
      </c>
      <c r="G118" s="685" t="s">
        <v>176</v>
      </c>
      <c r="H118" s="684">
        <v>10.7</v>
      </c>
      <c r="I118" s="684">
        <v>9.9</v>
      </c>
      <c r="J118" s="684">
        <v>11.1</v>
      </c>
      <c r="K118" s="684">
        <v>12.2</v>
      </c>
      <c r="L118" s="684">
        <v>13.2</v>
      </c>
      <c r="M118" s="709">
        <v>13.1</v>
      </c>
    </row>
    <row r="119" spans="1:13">
      <c r="A119" s="1302"/>
      <c r="B119" s="1418" t="s">
        <v>184</v>
      </c>
      <c r="C119" s="678" t="s">
        <v>175</v>
      </c>
      <c r="D119" s="679" t="s">
        <v>185</v>
      </c>
      <c r="E119" s="680">
        <v>5.5</v>
      </c>
      <c r="F119" s="680">
        <v>5.4</v>
      </c>
      <c r="G119" s="681" t="s">
        <v>176</v>
      </c>
      <c r="H119" s="680">
        <v>7.3</v>
      </c>
      <c r="I119" s="680">
        <v>7.3</v>
      </c>
      <c r="J119" s="680">
        <v>10</v>
      </c>
      <c r="K119" s="680">
        <v>10.3</v>
      </c>
      <c r="L119" s="680">
        <v>11.4</v>
      </c>
      <c r="M119" s="711">
        <v>15.8</v>
      </c>
    </row>
    <row r="120" spans="1:13">
      <c r="A120" s="1302"/>
      <c r="B120" s="1382"/>
      <c r="C120" s="682" t="s">
        <v>177</v>
      </c>
      <c r="D120" s="683" t="s">
        <v>185</v>
      </c>
      <c r="E120" s="684">
        <v>5.9</v>
      </c>
      <c r="F120" s="684">
        <v>7</v>
      </c>
      <c r="G120" s="685" t="s">
        <v>176</v>
      </c>
      <c r="H120" s="684">
        <v>2.4</v>
      </c>
      <c r="I120" s="684">
        <v>3.9</v>
      </c>
      <c r="J120" s="684">
        <v>8.4</v>
      </c>
      <c r="K120" s="684">
        <v>6.7</v>
      </c>
      <c r="L120" s="684">
        <v>8.8000000000000007</v>
      </c>
      <c r="M120" s="709">
        <v>4.2</v>
      </c>
    </row>
    <row r="121" spans="1:13" ht="14.25" customHeight="1">
      <c r="A121" s="1302"/>
      <c r="B121" s="1418" t="s">
        <v>186</v>
      </c>
      <c r="C121" s="678" t="s">
        <v>175</v>
      </c>
      <c r="D121" s="679" t="s">
        <v>185</v>
      </c>
      <c r="E121" s="680">
        <v>9.9</v>
      </c>
      <c r="F121" s="680">
        <v>10.199999999999999</v>
      </c>
      <c r="G121" s="681" t="s">
        <v>176</v>
      </c>
      <c r="H121" s="680">
        <v>10.1</v>
      </c>
      <c r="I121" s="680">
        <v>10.5</v>
      </c>
      <c r="J121" s="680">
        <v>11.2</v>
      </c>
      <c r="K121" s="680">
        <v>12.1</v>
      </c>
      <c r="L121" s="680">
        <v>12</v>
      </c>
      <c r="M121" s="711">
        <v>13.3</v>
      </c>
    </row>
    <row r="122" spans="1:13" ht="14.25" customHeight="1">
      <c r="A122" s="1302"/>
      <c r="B122" s="1382"/>
      <c r="C122" s="682" t="s">
        <v>177</v>
      </c>
      <c r="D122" s="683" t="s">
        <v>185</v>
      </c>
      <c r="E122" s="684">
        <v>10.6</v>
      </c>
      <c r="F122" s="684">
        <v>11</v>
      </c>
      <c r="G122" s="685" t="s">
        <v>176</v>
      </c>
      <c r="H122" s="684">
        <v>11.1</v>
      </c>
      <c r="I122" s="684">
        <v>11.8</v>
      </c>
      <c r="J122" s="684">
        <v>12.1</v>
      </c>
      <c r="K122" s="684">
        <v>12.2</v>
      </c>
      <c r="L122" s="684">
        <v>14.1</v>
      </c>
      <c r="M122" s="709">
        <v>14.5</v>
      </c>
    </row>
    <row r="123" spans="1:13" ht="56.1" customHeight="1">
      <c r="A123" s="1302"/>
      <c r="B123" s="712"/>
      <c r="C123" s="712"/>
      <c r="D123" s="1342" t="s">
        <v>189</v>
      </c>
      <c r="E123" s="1342"/>
      <c r="F123" s="1342"/>
      <c r="G123" s="1342"/>
      <c r="H123" s="1342"/>
      <c r="I123" s="1342"/>
      <c r="J123" s="1342"/>
      <c r="K123" s="1342"/>
      <c r="L123" s="1342"/>
      <c r="M123" s="1330"/>
    </row>
    <row r="124" spans="1:13" ht="14.25" customHeight="1">
      <c r="A124" s="1302"/>
      <c r="B124" s="672"/>
      <c r="C124" s="672"/>
      <c r="D124" s="673" t="s">
        <v>164</v>
      </c>
      <c r="E124" s="673" t="s">
        <v>165</v>
      </c>
      <c r="F124" s="673" t="s">
        <v>166</v>
      </c>
      <c r="G124" s="708" t="s">
        <v>167</v>
      </c>
      <c r="H124" s="708" t="s">
        <v>168</v>
      </c>
      <c r="I124" s="708" t="s">
        <v>169</v>
      </c>
      <c r="J124" s="673" t="s">
        <v>170</v>
      </c>
      <c r="K124" s="673" t="s">
        <v>171</v>
      </c>
      <c r="L124" s="673" t="s">
        <v>172</v>
      </c>
      <c r="M124" s="698" t="s">
        <v>65</v>
      </c>
    </row>
    <row r="125" spans="1:13" ht="14.25" customHeight="1">
      <c r="A125" s="1302"/>
      <c r="B125" s="1382" t="s">
        <v>174</v>
      </c>
      <c r="C125" s="682" t="s">
        <v>175</v>
      </c>
      <c r="D125" s="713">
        <v>0.8</v>
      </c>
      <c r="E125" s="713">
        <v>1.2</v>
      </c>
      <c r="F125" s="713">
        <v>1.2</v>
      </c>
      <c r="G125" s="713" t="s">
        <v>176</v>
      </c>
      <c r="H125" s="713">
        <v>1.1000000000000001</v>
      </c>
      <c r="I125" s="713">
        <v>1.3</v>
      </c>
      <c r="J125" s="713">
        <v>1.1000000000000001</v>
      </c>
      <c r="K125" s="713">
        <v>1.6</v>
      </c>
      <c r="L125" s="713">
        <v>1.4</v>
      </c>
      <c r="M125" s="714">
        <v>2.1</v>
      </c>
    </row>
    <row r="126" spans="1:13" ht="14.25" customHeight="1">
      <c r="A126" s="1302"/>
      <c r="B126" s="1383"/>
      <c r="C126" s="675" t="s">
        <v>177</v>
      </c>
      <c r="D126" s="686">
        <v>1.4</v>
      </c>
      <c r="E126" s="686">
        <v>1.1000000000000001</v>
      </c>
      <c r="F126" s="686">
        <v>1.4</v>
      </c>
      <c r="G126" s="686" t="s">
        <v>176</v>
      </c>
      <c r="H126" s="686">
        <v>1.1000000000000001</v>
      </c>
      <c r="I126" s="686">
        <v>1.4</v>
      </c>
      <c r="J126" s="686">
        <v>1.3</v>
      </c>
      <c r="K126" s="686">
        <v>1.6</v>
      </c>
      <c r="L126" s="686">
        <v>1.7</v>
      </c>
      <c r="M126" s="715">
        <v>1.9</v>
      </c>
    </row>
    <row r="127" spans="1:13" ht="14.25" customHeight="1">
      <c r="A127" s="1302"/>
      <c r="B127" s="1382" t="s">
        <v>483</v>
      </c>
      <c r="C127" s="682" t="s">
        <v>175</v>
      </c>
      <c r="D127" s="713">
        <v>1.3</v>
      </c>
      <c r="E127" s="713">
        <v>1.3</v>
      </c>
      <c r="F127" s="713">
        <v>1.4</v>
      </c>
      <c r="G127" s="713" t="s">
        <v>176</v>
      </c>
      <c r="H127" s="713">
        <v>1.2</v>
      </c>
      <c r="I127" s="713">
        <v>1.6</v>
      </c>
      <c r="J127" s="713">
        <v>1.5</v>
      </c>
      <c r="K127" s="713">
        <v>1.6</v>
      </c>
      <c r="L127" s="713">
        <v>1.5</v>
      </c>
      <c r="M127" s="714">
        <v>1.6</v>
      </c>
    </row>
    <row r="128" spans="1:13" ht="14.25" customHeight="1">
      <c r="A128" s="1302"/>
      <c r="B128" s="1383"/>
      <c r="C128" s="675" t="s">
        <v>177</v>
      </c>
      <c r="D128" s="686">
        <v>1.3</v>
      </c>
      <c r="E128" s="686">
        <v>1.4</v>
      </c>
      <c r="F128" s="686">
        <v>1.5</v>
      </c>
      <c r="G128" s="686" t="s">
        <v>176</v>
      </c>
      <c r="H128" s="686">
        <v>1.4</v>
      </c>
      <c r="I128" s="686">
        <v>1.7</v>
      </c>
      <c r="J128" s="686">
        <v>1.5</v>
      </c>
      <c r="K128" s="686">
        <v>1.6</v>
      </c>
      <c r="L128" s="686">
        <v>1.6</v>
      </c>
      <c r="M128" s="715">
        <v>1.6</v>
      </c>
    </row>
    <row r="129" spans="1:13" ht="14.25" customHeight="1">
      <c r="A129" s="1302"/>
      <c r="B129" s="1382" t="s">
        <v>390</v>
      </c>
      <c r="C129" s="682" t="s">
        <v>175</v>
      </c>
      <c r="D129" s="713">
        <v>1.7</v>
      </c>
      <c r="E129" s="713">
        <v>1.6</v>
      </c>
      <c r="F129" s="713">
        <v>1.6</v>
      </c>
      <c r="G129" s="713" t="s">
        <v>176</v>
      </c>
      <c r="H129" s="713">
        <v>1.5</v>
      </c>
      <c r="I129" s="713">
        <v>1.6</v>
      </c>
      <c r="J129" s="713">
        <v>1.7</v>
      </c>
      <c r="K129" s="713">
        <v>1.7</v>
      </c>
      <c r="L129" s="713">
        <v>1.8</v>
      </c>
      <c r="M129" s="714">
        <v>1.9</v>
      </c>
    </row>
    <row r="130" spans="1:13" ht="14.25" customHeight="1">
      <c r="A130" s="1302"/>
      <c r="B130" s="1383"/>
      <c r="C130" s="675" t="s">
        <v>177</v>
      </c>
      <c r="D130" s="686">
        <v>1.6</v>
      </c>
      <c r="E130" s="686">
        <v>1.6</v>
      </c>
      <c r="F130" s="686">
        <v>1.9</v>
      </c>
      <c r="G130" s="686" t="s">
        <v>176</v>
      </c>
      <c r="H130" s="686">
        <v>1.5</v>
      </c>
      <c r="I130" s="686">
        <v>1.7</v>
      </c>
      <c r="J130" s="686">
        <v>2</v>
      </c>
      <c r="K130" s="686">
        <v>1.9</v>
      </c>
      <c r="L130" s="686">
        <v>1.9</v>
      </c>
      <c r="M130" s="715">
        <v>2</v>
      </c>
    </row>
    <row r="131" spans="1:13" ht="14.25" customHeight="1">
      <c r="A131" s="1302"/>
      <c r="B131" s="1382" t="s">
        <v>182</v>
      </c>
      <c r="C131" s="682" t="s">
        <v>175</v>
      </c>
      <c r="D131" s="713">
        <v>3</v>
      </c>
      <c r="E131" s="713">
        <v>2.7</v>
      </c>
      <c r="F131" s="713">
        <v>3.1</v>
      </c>
      <c r="G131" s="713" t="s">
        <v>176</v>
      </c>
      <c r="H131" s="713">
        <v>2.2999999999999998</v>
      </c>
      <c r="I131" s="713">
        <v>2.1</v>
      </c>
      <c r="J131" s="713">
        <v>2.1</v>
      </c>
      <c r="K131" s="713">
        <v>2.5</v>
      </c>
      <c r="L131" s="713">
        <v>2.4</v>
      </c>
      <c r="M131" s="714">
        <v>2.6</v>
      </c>
    </row>
    <row r="132" spans="1:13" ht="14.25" customHeight="1">
      <c r="A132" s="1302"/>
      <c r="B132" s="1383"/>
      <c r="C132" s="675" t="s">
        <v>177</v>
      </c>
      <c r="D132" s="686">
        <v>3.2</v>
      </c>
      <c r="E132" s="686">
        <v>2.7</v>
      </c>
      <c r="F132" s="686">
        <v>3.2</v>
      </c>
      <c r="G132" s="686" t="s">
        <v>176</v>
      </c>
      <c r="H132" s="686">
        <v>2.2000000000000002</v>
      </c>
      <c r="I132" s="686">
        <v>2.2000000000000002</v>
      </c>
      <c r="J132" s="686">
        <v>2</v>
      </c>
      <c r="K132" s="686">
        <v>2.5</v>
      </c>
      <c r="L132" s="686">
        <v>2.5</v>
      </c>
      <c r="M132" s="715">
        <v>2.5</v>
      </c>
    </row>
    <row r="133" spans="1:13" ht="14.25" customHeight="1">
      <c r="A133" s="1302"/>
      <c r="B133" s="1382" t="s">
        <v>183</v>
      </c>
      <c r="C133" s="682" t="s">
        <v>175</v>
      </c>
      <c r="D133" s="713">
        <v>3.1</v>
      </c>
      <c r="E133" s="713">
        <v>2.6</v>
      </c>
      <c r="F133" s="713">
        <v>3.7</v>
      </c>
      <c r="G133" s="713" t="s">
        <v>176</v>
      </c>
      <c r="H133" s="713">
        <v>2.6</v>
      </c>
      <c r="I133" s="713">
        <v>2.2000000000000002</v>
      </c>
      <c r="J133" s="713">
        <v>2.5</v>
      </c>
      <c r="K133" s="713">
        <v>3.4</v>
      </c>
      <c r="L133" s="713">
        <v>3.3</v>
      </c>
      <c r="M133" s="714">
        <v>2.9</v>
      </c>
    </row>
    <row r="134" spans="1:13" ht="14.25" customHeight="1">
      <c r="A134" s="1302"/>
      <c r="B134" s="1383"/>
      <c r="C134" s="675" t="s">
        <v>177</v>
      </c>
      <c r="D134" s="686">
        <v>2.9</v>
      </c>
      <c r="E134" s="686">
        <v>2.4</v>
      </c>
      <c r="F134" s="686">
        <v>2.7</v>
      </c>
      <c r="G134" s="686" t="s">
        <v>176</v>
      </c>
      <c r="H134" s="686">
        <v>2.6</v>
      </c>
      <c r="I134" s="686">
        <v>2.4</v>
      </c>
      <c r="J134" s="686">
        <v>2.4</v>
      </c>
      <c r="K134" s="686">
        <v>3.1</v>
      </c>
      <c r="L134" s="686">
        <v>3.5</v>
      </c>
      <c r="M134" s="715">
        <v>3.1</v>
      </c>
    </row>
    <row r="135" spans="1:13" ht="14.25" customHeight="1">
      <c r="A135" s="1302"/>
      <c r="B135" s="1382" t="s">
        <v>184</v>
      </c>
      <c r="C135" s="682" t="s">
        <v>175</v>
      </c>
      <c r="D135" s="716" t="s">
        <v>185</v>
      </c>
      <c r="E135" s="713">
        <v>2.6</v>
      </c>
      <c r="F135" s="713">
        <v>3.9</v>
      </c>
      <c r="G135" s="713" t="s">
        <v>176</v>
      </c>
      <c r="H135" s="713">
        <v>3.1</v>
      </c>
      <c r="I135" s="713">
        <v>2.9</v>
      </c>
      <c r="J135" s="713">
        <v>3.3</v>
      </c>
      <c r="K135" s="713">
        <v>4.3</v>
      </c>
      <c r="L135" s="713">
        <v>4.5999999999999996</v>
      </c>
      <c r="M135" s="714">
        <v>6.5</v>
      </c>
    </row>
    <row r="136" spans="1:13" ht="14.25" customHeight="1">
      <c r="A136" s="1302"/>
      <c r="B136" s="1383"/>
      <c r="C136" s="675" t="s">
        <v>177</v>
      </c>
      <c r="D136" s="687" t="s">
        <v>185</v>
      </c>
      <c r="E136" s="686">
        <v>3.6</v>
      </c>
      <c r="F136" s="686">
        <v>5.8</v>
      </c>
      <c r="G136" s="686" t="s">
        <v>176</v>
      </c>
      <c r="H136" s="686">
        <v>2.2000000000000002</v>
      </c>
      <c r="I136" s="686">
        <v>2.7</v>
      </c>
      <c r="J136" s="686">
        <v>4.8</v>
      </c>
      <c r="K136" s="686">
        <v>4</v>
      </c>
      <c r="L136" s="686">
        <v>5.3</v>
      </c>
      <c r="M136" s="715">
        <v>3.4</v>
      </c>
    </row>
    <row r="137" spans="1:13" ht="14.25" customHeight="1">
      <c r="A137" s="1302"/>
      <c r="B137" s="1418" t="s">
        <v>186</v>
      </c>
      <c r="C137" s="678" t="s">
        <v>175</v>
      </c>
      <c r="D137" s="688" t="s">
        <v>185</v>
      </c>
      <c r="E137" s="689">
        <v>0.8</v>
      </c>
      <c r="F137" s="689">
        <v>0.9</v>
      </c>
      <c r="G137" s="689" t="s">
        <v>176</v>
      </c>
      <c r="H137" s="689">
        <v>0.7</v>
      </c>
      <c r="I137" s="689">
        <v>0.8</v>
      </c>
      <c r="J137" s="689">
        <v>0.8</v>
      </c>
      <c r="K137" s="689">
        <v>0.9</v>
      </c>
      <c r="L137" s="689">
        <v>0.9</v>
      </c>
      <c r="M137" s="717">
        <v>1</v>
      </c>
    </row>
    <row r="138" spans="1:13" ht="14.25" customHeight="1" thickBot="1">
      <c r="A138" s="1303"/>
      <c r="B138" s="1388"/>
      <c r="C138" s="718" t="s">
        <v>177</v>
      </c>
      <c r="D138" s="719" t="s">
        <v>185</v>
      </c>
      <c r="E138" s="720">
        <v>0.8</v>
      </c>
      <c r="F138" s="720">
        <v>0.9</v>
      </c>
      <c r="G138" s="720" t="s">
        <v>176</v>
      </c>
      <c r="H138" s="720">
        <v>0.8</v>
      </c>
      <c r="I138" s="720">
        <v>0.9</v>
      </c>
      <c r="J138" s="720">
        <v>0.9</v>
      </c>
      <c r="K138" s="720">
        <v>0.9</v>
      </c>
      <c r="L138" s="720">
        <v>1</v>
      </c>
      <c r="M138" s="721">
        <v>1</v>
      </c>
    </row>
    <row r="140" spans="1:13">
      <c r="A140" s="1259" t="s">
        <v>223</v>
      </c>
      <c r="B140" s="353"/>
      <c r="C140" s="353"/>
      <c r="D140" s="354"/>
      <c r="E140" s="354"/>
      <c r="F140" s="354"/>
      <c r="G140" s="354"/>
      <c r="H140" s="354"/>
      <c r="I140" s="355"/>
    </row>
    <row r="141" spans="1:13" ht="126.75" customHeight="1">
      <c r="A141" s="128" t="s">
        <v>482</v>
      </c>
      <c r="B141" s="1337" t="s">
        <v>487</v>
      </c>
      <c r="C141" s="1337"/>
      <c r="D141" s="1337"/>
      <c r="E141" s="1337"/>
      <c r="F141" s="1337"/>
      <c r="G141" s="1337"/>
      <c r="H141" s="1337"/>
      <c r="I141" s="1419"/>
    </row>
    <row r="142" spans="1:13" ht="138.75" customHeight="1">
      <c r="A142" s="128" t="s">
        <v>484</v>
      </c>
      <c r="B142" s="1337" t="s">
        <v>488</v>
      </c>
      <c r="C142" s="1338"/>
      <c r="D142" s="1338"/>
      <c r="E142" s="1338"/>
      <c r="F142" s="1338"/>
      <c r="G142" s="1338"/>
      <c r="H142" s="1338"/>
      <c r="I142" s="1339"/>
    </row>
    <row r="143" spans="1:13" ht="138.75" customHeight="1">
      <c r="A143" s="128" t="s">
        <v>485</v>
      </c>
      <c r="B143" s="1337" t="s">
        <v>489</v>
      </c>
      <c r="C143" s="1338"/>
      <c r="D143" s="1338"/>
      <c r="E143" s="1338"/>
      <c r="F143" s="1338"/>
      <c r="G143" s="1338"/>
      <c r="H143" s="1338"/>
      <c r="I143" s="1339"/>
    </row>
    <row r="144" spans="1:13" ht="131.25" customHeight="1">
      <c r="A144" s="128" t="s">
        <v>486</v>
      </c>
      <c r="B144" s="1337" t="s">
        <v>490</v>
      </c>
      <c r="C144" s="1338"/>
      <c r="D144" s="1338"/>
      <c r="E144" s="1338"/>
      <c r="F144" s="1338"/>
      <c r="G144" s="1338"/>
      <c r="H144" s="1338"/>
      <c r="I144" s="1339"/>
    </row>
    <row r="146" spans="1:1">
      <c r="A146" s="5"/>
    </row>
    <row r="149" spans="1:1" ht="18.75" customHeight="1"/>
    <row r="150" spans="1:1" ht="15" customHeight="1"/>
  </sheetData>
  <mergeCells count="72">
    <mergeCell ref="B144:I144"/>
    <mergeCell ref="B141:I141"/>
    <mergeCell ref="B142:I142"/>
    <mergeCell ref="B143:I143"/>
    <mergeCell ref="D74:M74"/>
    <mergeCell ref="D107:M107"/>
    <mergeCell ref="B137:B138"/>
    <mergeCell ref="D90:M90"/>
    <mergeCell ref="D123:M123"/>
    <mergeCell ref="B102:B103"/>
    <mergeCell ref="B76:B77"/>
    <mergeCell ref="B78:B79"/>
    <mergeCell ref="B80:B81"/>
    <mergeCell ref="B82:B83"/>
    <mergeCell ref="B121:B122"/>
    <mergeCell ref="B119:B120"/>
    <mergeCell ref="B104:B105"/>
    <mergeCell ref="B71:B72"/>
    <mergeCell ref="B117:B118"/>
    <mergeCell ref="B86:B87"/>
    <mergeCell ref="B92:B93"/>
    <mergeCell ref="B94:B95"/>
    <mergeCell ref="B96:B97"/>
    <mergeCell ref="B98:B99"/>
    <mergeCell ref="B84:B85"/>
    <mergeCell ref="B88:B89"/>
    <mergeCell ref="B100:B101"/>
    <mergeCell ref="B36:B37"/>
    <mergeCell ref="B69:B70"/>
    <mergeCell ref="B59:B60"/>
    <mergeCell ref="B32:B33"/>
    <mergeCell ref="B34:B35"/>
    <mergeCell ref="B38:B39"/>
    <mergeCell ref="B55:B56"/>
    <mergeCell ref="B63:B64"/>
    <mergeCell ref="B65:B66"/>
    <mergeCell ref="B43:B44"/>
    <mergeCell ref="B51:B52"/>
    <mergeCell ref="B53:B54"/>
    <mergeCell ref="B67:B68"/>
    <mergeCell ref="D8:M8"/>
    <mergeCell ref="D24:M24"/>
    <mergeCell ref="D41:M41"/>
    <mergeCell ref="B61:B62"/>
    <mergeCell ref="B26:B27"/>
    <mergeCell ref="B28:B29"/>
    <mergeCell ref="B10:B11"/>
    <mergeCell ref="D57:M57"/>
    <mergeCell ref="B14:B15"/>
    <mergeCell ref="B30:B31"/>
    <mergeCell ref="B16:B17"/>
    <mergeCell ref="B22:B23"/>
    <mergeCell ref="B45:B46"/>
    <mergeCell ref="B47:B48"/>
    <mergeCell ref="B49:B50"/>
    <mergeCell ref="B20:B21"/>
    <mergeCell ref="A10:A39"/>
    <mergeCell ref="A43:A72"/>
    <mergeCell ref="A76:A105"/>
    <mergeCell ref="A109:A138"/>
    <mergeCell ref="B125:B126"/>
    <mergeCell ref="B127:B128"/>
    <mergeCell ref="B129:B130"/>
    <mergeCell ref="B131:B132"/>
    <mergeCell ref="B133:B134"/>
    <mergeCell ref="B135:B136"/>
    <mergeCell ref="B109:B110"/>
    <mergeCell ref="B111:B112"/>
    <mergeCell ref="B113:B114"/>
    <mergeCell ref="B115:B116"/>
    <mergeCell ref="B12:B13"/>
    <mergeCell ref="B18:B19"/>
  </mergeCells>
  <hyperlinks>
    <hyperlink ref="A1" location="Innehållsförteckning!A1" display="Tillbaka till innehåll" xr:uid="{00000000-0004-0000-10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68DC4-173A-48ED-9943-A847C6C9AAAE}">
  <sheetPr>
    <tabColor theme="5" tint="0.79998168889431442"/>
  </sheetPr>
  <dimension ref="A1:Z52"/>
  <sheetViews>
    <sheetView zoomScale="90" zoomScaleNormal="90" workbookViewId="0">
      <selection activeCell="N19" sqref="N19"/>
    </sheetView>
  </sheetViews>
  <sheetFormatPr defaultColWidth="9" defaultRowHeight="13.9"/>
  <cols>
    <col min="1" max="3" width="15.625" style="4" customWidth="1"/>
    <col min="4" max="13" width="8.625" style="11" bestFit="1" customWidth="1"/>
    <col min="14" max="14" width="8.875" style="4" bestFit="1" customWidth="1"/>
    <col min="15" max="24" width="8.625" style="4" bestFit="1" customWidth="1"/>
    <col min="25" max="16384" width="9" style="4"/>
  </cols>
  <sheetData>
    <row r="1" spans="1:26">
      <c r="A1" s="1117" t="s">
        <v>156</v>
      </c>
      <c r="B1" s="21" t="s">
        <v>491</v>
      </c>
    </row>
    <row r="2" spans="1:26" ht="14.45">
      <c r="A2" s="4" t="s">
        <v>158</v>
      </c>
    </row>
    <row r="3" spans="1:26" s="813" customFormat="1">
      <c r="A3" s="853" t="s">
        <v>230</v>
      </c>
      <c r="B3" s="35"/>
      <c r="C3" s="874"/>
      <c r="D3" s="875"/>
      <c r="E3" s="853"/>
      <c r="F3" s="875"/>
      <c r="G3" s="876"/>
      <c r="H3" s="876"/>
      <c r="I3" s="876"/>
      <c r="J3" s="876"/>
      <c r="K3" s="876"/>
      <c r="L3" s="876"/>
      <c r="M3" s="876"/>
      <c r="N3" s="35"/>
      <c r="O3" s="35"/>
      <c r="P3" s="35"/>
      <c r="Q3" s="35"/>
      <c r="R3" s="35"/>
      <c r="S3" s="35"/>
      <c r="T3" s="35"/>
      <c r="U3" s="35"/>
      <c r="V3" s="35"/>
      <c r="W3" s="35"/>
      <c r="X3" s="35"/>
      <c r="Y3" s="35"/>
      <c r="Z3" s="35"/>
    </row>
    <row r="4" spans="1:26" s="119" customFormat="1">
      <c r="A4" s="391" t="s">
        <v>159</v>
      </c>
      <c r="D4" s="1278"/>
      <c r="E4" s="1278"/>
      <c r="F4" s="1278"/>
      <c r="G4" s="1278"/>
      <c r="H4" s="1278"/>
      <c r="I4" s="1278"/>
      <c r="J4" s="1278"/>
      <c r="K4" s="1278"/>
      <c r="L4" s="1278"/>
      <c r="M4" s="1278"/>
    </row>
    <row r="5" spans="1:26" s="119" customFormat="1" ht="14.45">
      <c r="A5" s="877" t="s">
        <v>269</v>
      </c>
    </row>
    <row r="6" spans="1:26" s="119" customFormat="1" ht="14.45">
      <c r="A6" s="855" t="s">
        <v>232</v>
      </c>
      <c r="B6" s="400"/>
      <c r="C6" s="400"/>
      <c r="D6" s="400"/>
      <c r="E6" s="400"/>
      <c r="F6" s="400"/>
      <c r="G6" s="400"/>
      <c r="I6" s="400"/>
      <c r="J6" s="400"/>
    </row>
    <row r="7" spans="1:26" s="119" customFormat="1" ht="14.45">
      <c r="A7" s="855" t="s">
        <v>162</v>
      </c>
      <c r="B7" s="400"/>
      <c r="C7" s="400"/>
      <c r="D7" s="400"/>
      <c r="E7" s="400"/>
      <c r="F7" s="400"/>
      <c r="G7" s="400"/>
    </row>
    <row r="8" spans="1:26" s="119" customFormat="1">
      <c r="A8" s="369"/>
      <c r="B8" s="369"/>
      <c r="C8" s="369"/>
      <c r="D8" s="1335" t="s">
        <v>163</v>
      </c>
      <c r="E8" s="1335"/>
      <c r="F8" s="1335"/>
      <c r="G8" s="1335"/>
      <c r="H8" s="1335"/>
      <c r="I8" s="1335"/>
      <c r="J8" s="1335"/>
      <c r="K8" s="1335"/>
      <c r="L8" s="1335"/>
      <c r="M8" s="1335"/>
    </row>
    <row r="9" spans="1:26" s="119" customFormat="1">
      <c r="A9" s="369"/>
      <c r="D9" s="1278" t="s">
        <v>164</v>
      </c>
      <c r="E9" s="1278" t="s">
        <v>165</v>
      </c>
      <c r="F9" s="1278" t="s">
        <v>166</v>
      </c>
      <c r="G9" s="1278" t="s">
        <v>167</v>
      </c>
      <c r="H9" s="1285" t="s">
        <v>168</v>
      </c>
      <c r="I9" s="1285" t="s">
        <v>169</v>
      </c>
      <c r="J9" s="1278" t="s">
        <v>170</v>
      </c>
      <c r="K9" s="1278" t="s">
        <v>171</v>
      </c>
      <c r="L9" s="1278" t="s">
        <v>172</v>
      </c>
      <c r="M9" s="1278" t="s">
        <v>65</v>
      </c>
    </row>
    <row r="10" spans="1:26" s="119" customFormat="1">
      <c r="A10" s="1336"/>
      <c r="B10" s="1336" t="s">
        <v>482</v>
      </c>
      <c r="C10" s="369" t="s">
        <v>175</v>
      </c>
      <c r="D10" s="392" t="s">
        <v>185</v>
      </c>
      <c r="E10" s="393">
        <v>3.5</v>
      </c>
      <c r="F10" s="393">
        <v>3.2</v>
      </c>
      <c r="G10" s="394"/>
      <c r="H10" s="393">
        <v>3.5</v>
      </c>
      <c r="I10" s="393">
        <v>3.3</v>
      </c>
      <c r="J10" s="393">
        <v>3.4</v>
      </c>
      <c r="K10" s="393">
        <v>3.2</v>
      </c>
      <c r="L10" s="393">
        <v>3.5</v>
      </c>
      <c r="M10" s="393">
        <v>2.9</v>
      </c>
    </row>
    <row r="11" spans="1:26" s="119" customFormat="1">
      <c r="A11" s="1336"/>
      <c r="B11" s="1336"/>
      <c r="C11" s="369" t="s">
        <v>177</v>
      </c>
      <c r="D11" s="392" t="s">
        <v>185</v>
      </c>
      <c r="E11" s="393">
        <v>1.1000000000000001</v>
      </c>
      <c r="F11" s="393">
        <v>0.9</v>
      </c>
      <c r="G11" s="394"/>
      <c r="H11" s="393">
        <v>1.2</v>
      </c>
      <c r="I11" s="393">
        <v>1.1000000000000001</v>
      </c>
      <c r="J11" s="393">
        <v>1</v>
      </c>
      <c r="K11" s="393">
        <v>1</v>
      </c>
      <c r="L11" s="393">
        <v>1.3</v>
      </c>
      <c r="M11" s="393">
        <v>1.3</v>
      </c>
    </row>
    <row r="12" spans="1:26" s="119" customFormat="1">
      <c r="A12" s="1336"/>
      <c r="B12" s="369"/>
      <c r="C12" s="369"/>
      <c r="D12" s="1335" t="s">
        <v>189</v>
      </c>
      <c r="E12" s="1335"/>
      <c r="F12" s="1335"/>
      <c r="G12" s="1335"/>
      <c r="H12" s="1335"/>
      <c r="I12" s="1335"/>
      <c r="J12" s="1335"/>
      <c r="K12" s="1335"/>
      <c r="L12" s="1335"/>
      <c r="M12" s="1335"/>
    </row>
    <row r="13" spans="1:26" s="119" customFormat="1">
      <c r="A13" s="1336"/>
      <c r="D13" s="1278" t="s">
        <v>164</v>
      </c>
      <c r="E13" s="1278" t="s">
        <v>165</v>
      </c>
      <c r="F13" s="1278" t="s">
        <v>166</v>
      </c>
      <c r="G13" s="1285" t="s">
        <v>167</v>
      </c>
      <c r="H13" s="1285" t="s">
        <v>168</v>
      </c>
      <c r="I13" s="1285" t="s">
        <v>169</v>
      </c>
      <c r="J13" s="1278" t="s">
        <v>170</v>
      </c>
      <c r="K13" s="1278" t="s">
        <v>171</v>
      </c>
      <c r="L13" s="1278" t="s">
        <v>172</v>
      </c>
      <c r="M13" s="1278" t="s">
        <v>65</v>
      </c>
      <c r="O13" s="369"/>
    </row>
    <row r="14" spans="1:26" s="119" customFormat="1" ht="14.45">
      <c r="A14" s="1260"/>
      <c r="B14" s="1336" t="s">
        <v>186</v>
      </c>
      <c r="C14" s="369" t="s">
        <v>175</v>
      </c>
      <c r="D14" s="395" t="s">
        <v>185</v>
      </c>
      <c r="E14" s="396">
        <v>0.5</v>
      </c>
      <c r="F14" s="396">
        <v>0.5</v>
      </c>
      <c r="G14" s="396" t="s">
        <v>176</v>
      </c>
      <c r="H14" s="396">
        <v>0.4</v>
      </c>
      <c r="I14" s="396">
        <v>0.5</v>
      </c>
      <c r="J14" s="396">
        <v>0.5</v>
      </c>
      <c r="K14" s="396">
        <v>0.5</v>
      </c>
      <c r="L14" s="396">
        <v>0.5</v>
      </c>
      <c r="M14" s="396">
        <v>0.5</v>
      </c>
    </row>
    <row r="15" spans="1:26" s="119" customFormat="1" ht="14.45">
      <c r="A15" s="1260"/>
      <c r="B15" s="1336"/>
      <c r="C15" s="369" t="s">
        <v>177</v>
      </c>
      <c r="D15" s="395" t="s">
        <v>185</v>
      </c>
      <c r="E15" s="396">
        <v>0.3</v>
      </c>
      <c r="F15" s="396">
        <v>0.3</v>
      </c>
      <c r="G15" s="396" t="s">
        <v>176</v>
      </c>
      <c r="H15" s="396">
        <v>0.3</v>
      </c>
      <c r="I15" s="396">
        <v>0.3</v>
      </c>
      <c r="J15" s="396">
        <v>0.3</v>
      </c>
      <c r="K15" s="396">
        <v>0.3</v>
      </c>
      <c r="L15" s="396">
        <v>0.4</v>
      </c>
      <c r="M15" s="396">
        <v>0.4</v>
      </c>
    </row>
    <row r="16" spans="1:26" s="119" customFormat="1">
      <c r="A16" s="369"/>
      <c r="D16" s="1278"/>
      <c r="E16" s="1278"/>
      <c r="F16" s="1278"/>
      <c r="G16" s="1278"/>
      <c r="H16" s="1278"/>
      <c r="I16" s="1278"/>
      <c r="J16" s="1278"/>
      <c r="K16" s="1278"/>
      <c r="L16" s="1278"/>
      <c r="M16" s="1278"/>
      <c r="N16" s="397"/>
      <c r="O16" s="398"/>
      <c r="P16" s="399"/>
      <c r="Q16" s="399"/>
      <c r="R16" s="394"/>
      <c r="S16" s="399"/>
      <c r="T16" s="399"/>
      <c r="U16" s="399"/>
      <c r="V16" s="399"/>
      <c r="W16" s="399"/>
      <c r="X16" s="399"/>
      <c r="Z16" s="369"/>
    </row>
    <row r="17" spans="1:15" s="119" customFormat="1">
      <c r="A17" s="369"/>
      <c r="B17" s="369"/>
      <c r="C17" s="369"/>
      <c r="D17" s="1335" t="s">
        <v>163</v>
      </c>
      <c r="E17" s="1335"/>
      <c r="F17" s="1335"/>
      <c r="G17" s="1335"/>
      <c r="H17" s="1335"/>
      <c r="I17" s="1335"/>
      <c r="J17" s="1335"/>
      <c r="K17" s="1335"/>
      <c r="L17" s="1335"/>
      <c r="M17" s="1335"/>
      <c r="O17" s="369"/>
    </row>
    <row r="18" spans="1:15" s="119" customFormat="1">
      <c r="A18" s="369"/>
      <c r="D18" s="1278" t="s">
        <v>164</v>
      </c>
      <c r="E18" s="1278" t="s">
        <v>165</v>
      </c>
      <c r="F18" s="1278" t="s">
        <v>166</v>
      </c>
      <c r="G18" s="1278" t="s">
        <v>167</v>
      </c>
      <c r="H18" s="1285" t="s">
        <v>168</v>
      </c>
      <c r="I18" s="1285" t="s">
        <v>169</v>
      </c>
      <c r="J18" s="1278" t="s">
        <v>170</v>
      </c>
      <c r="K18" s="1278" t="s">
        <v>171</v>
      </c>
      <c r="L18" s="1278" t="s">
        <v>172</v>
      </c>
      <c r="M18" s="1278" t="s">
        <v>65</v>
      </c>
      <c r="O18" s="369"/>
    </row>
    <row r="19" spans="1:15" s="119" customFormat="1">
      <c r="A19" s="1336"/>
      <c r="B19" s="1336" t="s">
        <v>484</v>
      </c>
      <c r="C19" s="369" t="s">
        <v>175</v>
      </c>
      <c r="D19" s="392" t="s">
        <v>185</v>
      </c>
      <c r="E19" s="393">
        <v>59.3</v>
      </c>
      <c r="F19" s="393">
        <v>60.6</v>
      </c>
      <c r="G19" s="394"/>
      <c r="H19" s="393">
        <v>59.3</v>
      </c>
      <c r="I19" s="393">
        <v>57.8</v>
      </c>
      <c r="J19" s="393">
        <v>57.1</v>
      </c>
      <c r="K19" s="393">
        <v>56.3</v>
      </c>
      <c r="L19" s="393">
        <v>55.7</v>
      </c>
      <c r="M19" s="393">
        <v>54.3</v>
      </c>
    </row>
    <row r="20" spans="1:15" s="119" customFormat="1">
      <c r="A20" s="1336"/>
      <c r="B20" s="1336"/>
      <c r="C20" s="369" t="s">
        <v>177</v>
      </c>
      <c r="D20" s="392" t="s">
        <v>185</v>
      </c>
      <c r="E20" s="393">
        <v>48.2</v>
      </c>
      <c r="F20" s="393">
        <v>47.9</v>
      </c>
      <c r="G20" s="394"/>
      <c r="H20" s="393">
        <v>45.7</v>
      </c>
      <c r="I20" s="393">
        <v>45.1</v>
      </c>
      <c r="J20" s="393">
        <v>44.7</v>
      </c>
      <c r="K20" s="393">
        <v>45</v>
      </c>
      <c r="L20" s="393">
        <v>42.6</v>
      </c>
      <c r="M20" s="393">
        <v>42.7</v>
      </c>
    </row>
    <row r="21" spans="1:15" s="119" customFormat="1" ht="15" customHeight="1">
      <c r="A21" s="1336"/>
      <c r="B21" s="369"/>
      <c r="C21" s="369"/>
      <c r="D21" s="1335" t="s">
        <v>189</v>
      </c>
      <c r="E21" s="1335"/>
      <c r="F21" s="1335"/>
      <c r="G21" s="1335"/>
      <c r="H21" s="1335"/>
      <c r="I21" s="1335"/>
      <c r="J21" s="1335"/>
      <c r="K21" s="1335"/>
      <c r="L21" s="1335"/>
      <c r="M21" s="1335"/>
    </row>
    <row r="22" spans="1:15" s="119" customFormat="1">
      <c r="A22" s="1336"/>
      <c r="D22" s="1278" t="s">
        <v>164</v>
      </c>
      <c r="E22" s="1278" t="s">
        <v>165</v>
      </c>
      <c r="F22" s="1278" t="s">
        <v>166</v>
      </c>
      <c r="G22" s="1285" t="s">
        <v>167</v>
      </c>
      <c r="H22" s="1285" t="s">
        <v>168</v>
      </c>
      <c r="I22" s="1285" t="s">
        <v>169</v>
      </c>
      <c r="J22" s="1278" t="s">
        <v>170</v>
      </c>
      <c r="K22" s="1278" t="s">
        <v>171</v>
      </c>
      <c r="L22" s="1278" t="s">
        <v>172</v>
      </c>
      <c r="M22" s="1278" t="s">
        <v>65</v>
      </c>
    </row>
    <row r="23" spans="1:15" s="119" customFormat="1" ht="14.45">
      <c r="A23" s="1260"/>
      <c r="B23" s="1336" t="s">
        <v>186</v>
      </c>
      <c r="C23" s="369" t="s">
        <v>175</v>
      </c>
      <c r="D23" s="395" t="s">
        <v>185</v>
      </c>
      <c r="E23" s="396">
        <v>1.2</v>
      </c>
      <c r="F23" s="396">
        <v>1.3</v>
      </c>
      <c r="G23" s="396" t="s">
        <v>176</v>
      </c>
      <c r="H23" s="396">
        <v>1.1000000000000001</v>
      </c>
      <c r="I23" s="396">
        <v>1.2</v>
      </c>
      <c r="J23" s="396">
        <v>1.2</v>
      </c>
      <c r="K23" s="396">
        <v>1.3</v>
      </c>
      <c r="L23" s="396">
        <v>1.3</v>
      </c>
      <c r="M23" s="396">
        <v>1.4</v>
      </c>
    </row>
    <row r="24" spans="1:15" s="119" customFormat="1" ht="14.45">
      <c r="A24" s="1260"/>
      <c r="B24" s="1336"/>
      <c r="C24" s="369" t="s">
        <v>177</v>
      </c>
      <c r="D24" s="395" t="s">
        <v>185</v>
      </c>
      <c r="E24" s="396">
        <v>1.3</v>
      </c>
      <c r="F24" s="396">
        <v>1.4</v>
      </c>
      <c r="G24" s="396" t="s">
        <v>176</v>
      </c>
      <c r="H24" s="396">
        <v>1.2</v>
      </c>
      <c r="I24" s="396">
        <v>1.3</v>
      </c>
      <c r="J24" s="396">
        <v>1.3</v>
      </c>
      <c r="K24" s="396">
        <v>1.3</v>
      </c>
      <c r="L24" s="396">
        <v>1.3</v>
      </c>
      <c r="M24" s="396">
        <v>1.3</v>
      </c>
    </row>
    <row r="25" spans="1:15" s="119" customFormat="1">
      <c r="A25" s="369"/>
      <c r="D25" s="1278"/>
      <c r="E25" s="1278"/>
      <c r="F25" s="1278"/>
      <c r="G25" s="1278"/>
      <c r="H25" s="1278"/>
      <c r="I25" s="1278"/>
      <c r="J25" s="1278"/>
      <c r="K25" s="1278"/>
      <c r="L25" s="1278"/>
      <c r="M25" s="1278"/>
    </row>
    <row r="26" spans="1:15" s="119" customFormat="1">
      <c r="A26" s="369"/>
      <c r="B26" s="369"/>
      <c r="C26" s="369"/>
      <c r="D26" s="1335" t="s">
        <v>163</v>
      </c>
      <c r="E26" s="1335"/>
      <c r="F26" s="1335"/>
      <c r="G26" s="1335"/>
      <c r="H26" s="1335"/>
      <c r="I26" s="1335"/>
      <c r="J26" s="1335"/>
      <c r="K26" s="1335"/>
      <c r="L26" s="1335"/>
      <c r="M26" s="1335"/>
    </row>
    <row r="27" spans="1:15" s="119" customFormat="1">
      <c r="A27" s="369"/>
      <c r="D27" s="1278" t="s">
        <v>164</v>
      </c>
      <c r="E27" s="1278" t="s">
        <v>165</v>
      </c>
      <c r="F27" s="1278" t="s">
        <v>166</v>
      </c>
      <c r="G27" s="1278" t="s">
        <v>167</v>
      </c>
      <c r="H27" s="1285" t="s">
        <v>168</v>
      </c>
      <c r="I27" s="1285" t="s">
        <v>169</v>
      </c>
      <c r="J27" s="1278" t="s">
        <v>170</v>
      </c>
      <c r="K27" s="1278" t="s">
        <v>171</v>
      </c>
      <c r="L27" s="1278" t="s">
        <v>172</v>
      </c>
      <c r="M27" s="1278" t="s">
        <v>65</v>
      </c>
    </row>
    <row r="28" spans="1:15" s="119" customFormat="1">
      <c r="A28" s="1336"/>
      <c r="B28" s="1336" t="s">
        <v>485</v>
      </c>
      <c r="C28" s="369" t="s">
        <v>175</v>
      </c>
      <c r="D28" s="392" t="s">
        <v>185</v>
      </c>
      <c r="E28" s="393">
        <v>27.4</v>
      </c>
      <c r="F28" s="393">
        <v>26</v>
      </c>
      <c r="G28" s="394"/>
      <c r="H28" s="393">
        <v>27.1</v>
      </c>
      <c r="I28" s="393">
        <v>28.4</v>
      </c>
      <c r="J28" s="393">
        <v>28.3</v>
      </c>
      <c r="K28" s="393">
        <v>28.4</v>
      </c>
      <c r="L28" s="393">
        <v>28.9</v>
      </c>
      <c r="M28" s="393">
        <v>29.5</v>
      </c>
    </row>
    <row r="29" spans="1:15" s="119" customFormat="1">
      <c r="A29" s="1336"/>
      <c r="B29" s="1336"/>
      <c r="C29" s="369" t="s">
        <v>177</v>
      </c>
      <c r="D29" s="392" t="s">
        <v>185</v>
      </c>
      <c r="E29" s="393">
        <v>40.1</v>
      </c>
      <c r="F29" s="393">
        <v>40.200000000000003</v>
      </c>
      <c r="G29" s="394"/>
      <c r="H29" s="393">
        <v>42.1</v>
      </c>
      <c r="I29" s="393">
        <v>42</v>
      </c>
      <c r="J29" s="393">
        <v>42.1</v>
      </c>
      <c r="K29" s="393">
        <v>41.8</v>
      </c>
      <c r="L29" s="393">
        <v>42</v>
      </c>
      <c r="M29" s="393">
        <v>41.5</v>
      </c>
    </row>
    <row r="30" spans="1:15" s="119" customFormat="1" ht="15" customHeight="1">
      <c r="A30" s="1336"/>
      <c r="B30" s="369"/>
      <c r="C30" s="369"/>
      <c r="D30" s="1335" t="s">
        <v>189</v>
      </c>
      <c r="E30" s="1335"/>
      <c r="F30" s="1335"/>
      <c r="G30" s="1335"/>
      <c r="H30" s="1335"/>
      <c r="I30" s="1335"/>
      <c r="J30" s="1335"/>
      <c r="K30" s="1335"/>
      <c r="L30" s="1335"/>
      <c r="M30" s="1335"/>
    </row>
    <row r="31" spans="1:15" s="119" customFormat="1">
      <c r="A31" s="1336"/>
      <c r="D31" s="1278" t="s">
        <v>164</v>
      </c>
      <c r="E31" s="1278" t="s">
        <v>165</v>
      </c>
      <c r="F31" s="1278" t="s">
        <v>166</v>
      </c>
      <c r="G31" s="1285" t="s">
        <v>167</v>
      </c>
      <c r="H31" s="1285" t="s">
        <v>168</v>
      </c>
      <c r="I31" s="1285" t="s">
        <v>169</v>
      </c>
      <c r="J31" s="1278" t="s">
        <v>170</v>
      </c>
      <c r="K31" s="1278" t="s">
        <v>171</v>
      </c>
      <c r="L31" s="1278" t="s">
        <v>172</v>
      </c>
      <c r="M31" s="1278" t="s">
        <v>65</v>
      </c>
    </row>
    <row r="32" spans="1:15" s="119" customFormat="1" ht="14.45">
      <c r="A32" s="1260"/>
      <c r="B32" s="1336" t="s">
        <v>186</v>
      </c>
      <c r="C32" s="369" t="s">
        <v>175</v>
      </c>
      <c r="D32" s="395" t="s">
        <v>185</v>
      </c>
      <c r="E32" s="396">
        <v>1.1000000000000001</v>
      </c>
      <c r="F32" s="396">
        <v>1.2</v>
      </c>
      <c r="G32" s="396" t="s">
        <v>176</v>
      </c>
      <c r="H32" s="396">
        <v>1</v>
      </c>
      <c r="I32" s="396">
        <v>1.1000000000000001</v>
      </c>
      <c r="J32" s="396">
        <v>1.1000000000000001</v>
      </c>
      <c r="K32" s="396">
        <v>1.2</v>
      </c>
      <c r="L32" s="396">
        <v>1.2</v>
      </c>
      <c r="M32" s="396">
        <v>1.2</v>
      </c>
    </row>
    <row r="33" spans="1:13" s="119" customFormat="1" ht="14.45">
      <c r="A33" s="1260"/>
      <c r="B33" s="1336"/>
      <c r="C33" s="369" t="s">
        <v>177</v>
      </c>
      <c r="D33" s="395" t="s">
        <v>185</v>
      </c>
      <c r="E33" s="396">
        <v>1.3</v>
      </c>
      <c r="F33" s="396">
        <v>1.4</v>
      </c>
      <c r="G33" s="396" t="s">
        <v>176</v>
      </c>
      <c r="H33" s="396">
        <v>1.2</v>
      </c>
      <c r="I33" s="396">
        <v>1.3</v>
      </c>
      <c r="J33" s="396">
        <v>1.3</v>
      </c>
      <c r="K33" s="396">
        <v>1.3</v>
      </c>
      <c r="L33" s="396">
        <v>1.3</v>
      </c>
      <c r="M33" s="396">
        <v>1.3</v>
      </c>
    </row>
    <row r="34" spans="1:13" s="119" customFormat="1">
      <c r="A34" s="369"/>
      <c r="D34" s="1278"/>
      <c r="E34" s="1278"/>
      <c r="F34" s="1278"/>
      <c r="G34" s="1278"/>
      <c r="H34" s="1278"/>
      <c r="I34" s="1278"/>
      <c r="J34" s="1278"/>
      <c r="K34" s="1278"/>
      <c r="L34" s="1278"/>
      <c r="M34" s="1278"/>
    </row>
    <row r="35" spans="1:13" s="119" customFormat="1">
      <c r="A35" s="369"/>
      <c r="B35" s="369"/>
      <c r="C35" s="369"/>
      <c r="D35" s="1335" t="s">
        <v>163</v>
      </c>
      <c r="E35" s="1335"/>
      <c r="F35" s="1335"/>
      <c r="G35" s="1335"/>
      <c r="H35" s="1335"/>
      <c r="I35" s="1335"/>
      <c r="J35" s="1335"/>
      <c r="K35" s="1335"/>
      <c r="L35" s="1335"/>
      <c r="M35" s="1335"/>
    </row>
    <row r="36" spans="1:13" s="119" customFormat="1">
      <c r="A36" s="369"/>
      <c r="D36" s="1278" t="s">
        <v>164</v>
      </c>
      <c r="E36" s="1278" t="s">
        <v>165</v>
      </c>
      <c r="F36" s="1278" t="s">
        <v>166</v>
      </c>
      <c r="G36" s="1278" t="s">
        <v>167</v>
      </c>
      <c r="H36" s="1285" t="s">
        <v>168</v>
      </c>
      <c r="I36" s="1285" t="s">
        <v>169</v>
      </c>
      <c r="J36" s="1278" t="s">
        <v>170</v>
      </c>
      <c r="K36" s="1278" t="s">
        <v>171</v>
      </c>
      <c r="L36" s="1278" t="s">
        <v>172</v>
      </c>
      <c r="M36" s="1278" t="s">
        <v>65</v>
      </c>
    </row>
    <row r="37" spans="1:13" s="119" customFormat="1">
      <c r="A37" s="1336"/>
      <c r="B37" s="1336" t="s">
        <v>486</v>
      </c>
      <c r="C37" s="369" t="s">
        <v>175</v>
      </c>
      <c r="D37" s="392" t="s">
        <v>185</v>
      </c>
      <c r="E37" s="393">
        <v>9.9</v>
      </c>
      <c r="F37" s="393">
        <v>10.199999999999999</v>
      </c>
      <c r="G37" s="394"/>
      <c r="H37" s="393">
        <v>10.1</v>
      </c>
      <c r="I37" s="393">
        <v>10.5</v>
      </c>
      <c r="J37" s="393">
        <v>11.2</v>
      </c>
      <c r="K37" s="393">
        <v>12.1</v>
      </c>
      <c r="L37" s="393">
        <v>12</v>
      </c>
      <c r="M37" s="393">
        <v>13.3</v>
      </c>
    </row>
    <row r="38" spans="1:13" s="119" customFormat="1">
      <c r="A38" s="1336"/>
      <c r="B38" s="1336"/>
      <c r="C38" s="369" t="s">
        <v>177</v>
      </c>
      <c r="D38" s="392" t="s">
        <v>185</v>
      </c>
      <c r="E38" s="393">
        <v>10.6</v>
      </c>
      <c r="F38" s="393">
        <v>11</v>
      </c>
      <c r="G38" s="394"/>
      <c r="H38" s="393">
        <v>11.1</v>
      </c>
      <c r="I38" s="393">
        <v>11.8</v>
      </c>
      <c r="J38" s="393">
        <v>12.1</v>
      </c>
      <c r="K38" s="393">
        <v>12.2</v>
      </c>
      <c r="L38" s="393">
        <v>14.1</v>
      </c>
      <c r="M38" s="393">
        <v>14.5</v>
      </c>
    </row>
    <row r="39" spans="1:13" s="119" customFormat="1">
      <c r="A39" s="1336"/>
      <c r="B39" s="369"/>
      <c r="C39" s="369"/>
      <c r="D39" s="1335" t="s">
        <v>189</v>
      </c>
      <c r="E39" s="1335"/>
      <c r="F39" s="1335"/>
      <c r="G39" s="1335"/>
      <c r="H39" s="1335"/>
      <c r="I39" s="1335"/>
      <c r="J39" s="1335"/>
      <c r="K39" s="1335"/>
      <c r="L39" s="1335"/>
      <c r="M39" s="1335"/>
    </row>
    <row r="40" spans="1:13" s="119" customFormat="1">
      <c r="A40" s="1336"/>
      <c r="D40" s="1278" t="s">
        <v>164</v>
      </c>
      <c r="E40" s="1278" t="s">
        <v>165</v>
      </c>
      <c r="F40" s="1278" t="s">
        <v>166</v>
      </c>
      <c r="G40" s="1285" t="s">
        <v>167</v>
      </c>
      <c r="H40" s="1285" t="s">
        <v>168</v>
      </c>
      <c r="I40" s="1285" t="s">
        <v>169</v>
      </c>
      <c r="J40" s="1278" t="s">
        <v>170</v>
      </c>
      <c r="K40" s="1278" t="s">
        <v>171</v>
      </c>
      <c r="L40" s="1278" t="s">
        <v>172</v>
      </c>
      <c r="M40" s="1278" t="s">
        <v>65</v>
      </c>
    </row>
    <row r="41" spans="1:13" s="119" customFormat="1" ht="14.45">
      <c r="A41" s="1260"/>
      <c r="B41" s="1336" t="s">
        <v>186</v>
      </c>
      <c r="C41" s="369" t="s">
        <v>175</v>
      </c>
      <c r="D41" s="395" t="s">
        <v>185</v>
      </c>
      <c r="E41" s="396">
        <v>0.8</v>
      </c>
      <c r="F41" s="396">
        <v>0.9</v>
      </c>
      <c r="G41" s="396" t="s">
        <v>176</v>
      </c>
      <c r="H41" s="396">
        <v>0.7</v>
      </c>
      <c r="I41" s="396">
        <v>0.8</v>
      </c>
      <c r="J41" s="396">
        <v>0.8</v>
      </c>
      <c r="K41" s="396">
        <v>0.9</v>
      </c>
      <c r="L41" s="396">
        <v>0.9</v>
      </c>
      <c r="M41" s="396">
        <v>1</v>
      </c>
    </row>
    <row r="42" spans="1:13" s="119" customFormat="1" ht="14.45">
      <c r="A42" s="1260"/>
      <c r="B42" s="1336"/>
      <c r="C42" s="369" t="s">
        <v>177</v>
      </c>
      <c r="D42" s="395" t="s">
        <v>185</v>
      </c>
      <c r="E42" s="396">
        <v>0.8</v>
      </c>
      <c r="F42" s="396">
        <v>0.9</v>
      </c>
      <c r="G42" s="396" t="s">
        <v>176</v>
      </c>
      <c r="H42" s="396">
        <v>0.8</v>
      </c>
      <c r="I42" s="396">
        <v>0.9</v>
      </c>
      <c r="J42" s="396">
        <v>0.9</v>
      </c>
      <c r="K42" s="396">
        <v>0.9</v>
      </c>
      <c r="L42" s="396">
        <v>1</v>
      </c>
      <c r="M42" s="396">
        <v>1</v>
      </c>
    </row>
    <row r="43" spans="1:13" s="119" customFormat="1">
      <c r="D43" s="1278"/>
      <c r="E43" s="1278"/>
      <c r="F43" s="1278"/>
      <c r="G43" s="1278"/>
      <c r="H43" s="1278"/>
      <c r="I43" s="1278"/>
      <c r="J43" s="1278"/>
      <c r="K43" s="1278"/>
      <c r="L43" s="1278"/>
      <c r="M43" s="1278"/>
    </row>
    <row r="44" spans="1:13" s="119" customFormat="1">
      <c r="A44" s="1261" t="s">
        <v>223</v>
      </c>
      <c r="B44" s="400"/>
      <c r="C44" s="400"/>
      <c r="D44" s="401"/>
      <c r="E44" s="401"/>
      <c r="F44" s="401"/>
      <c r="G44" s="401"/>
      <c r="H44" s="401"/>
      <c r="I44" s="401"/>
      <c r="J44" s="1278"/>
      <c r="K44" s="1278"/>
      <c r="L44" s="1278"/>
      <c r="M44" s="1278"/>
    </row>
    <row r="45" spans="1:13" s="119" customFormat="1">
      <c r="A45" s="402" t="s">
        <v>482</v>
      </c>
      <c r="B45" s="1345" t="s">
        <v>492</v>
      </c>
      <c r="C45" s="1345"/>
      <c r="D45" s="1345"/>
      <c r="E45" s="1345"/>
      <c r="F45" s="1345"/>
      <c r="G45" s="1345"/>
      <c r="H45" s="1345"/>
      <c r="I45" s="1345"/>
      <c r="J45" s="1278"/>
      <c r="K45" s="1278"/>
      <c r="L45" s="1278"/>
      <c r="M45" s="1278"/>
    </row>
    <row r="46" spans="1:13" s="119" customFormat="1">
      <c r="A46" s="402" t="s">
        <v>484</v>
      </c>
      <c r="B46" s="1345" t="s">
        <v>493</v>
      </c>
      <c r="C46" s="1346"/>
      <c r="D46" s="1346"/>
      <c r="E46" s="1346"/>
      <c r="F46" s="1346"/>
      <c r="G46" s="1346"/>
      <c r="H46" s="1346"/>
      <c r="I46" s="1346"/>
      <c r="J46" s="1278"/>
      <c r="K46" s="1278"/>
      <c r="L46" s="1278"/>
      <c r="M46" s="1278"/>
    </row>
    <row r="47" spans="1:13" s="119" customFormat="1">
      <c r="A47" s="402" t="s">
        <v>485</v>
      </c>
      <c r="B47" s="1345" t="s">
        <v>494</v>
      </c>
      <c r="C47" s="1346"/>
      <c r="D47" s="1346"/>
      <c r="E47" s="1346"/>
      <c r="F47" s="1346"/>
      <c r="G47" s="1346"/>
      <c r="H47" s="1346"/>
      <c r="I47" s="1346"/>
      <c r="J47" s="1278"/>
      <c r="K47" s="1278"/>
      <c r="L47" s="1278"/>
      <c r="M47" s="1278"/>
    </row>
    <row r="48" spans="1:13" s="119" customFormat="1">
      <c r="A48" s="402" t="s">
        <v>486</v>
      </c>
      <c r="B48" s="1345" t="s">
        <v>495</v>
      </c>
      <c r="C48" s="1346"/>
      <c r="D48" s="1346"/>
      <c r="E48" s="1346"/>
      <c r="F48" s="1346"/>
      <c r="G48" s="1346"/>
      <c r="H48" s="1346"/>
      <c r="I48" s="1346"/>
      <c r="J48" s="1278"/>
      <c r="K48" s="1278"/>
      <c r="L48" s="1278"/>
      <c r="M48" s="1278"/>
    </row>
    <row r="49" spans="1:13" s="119" customFormat="1">
      <c r="D49" s="1278"/>
      <c r="E49" s="1278"/>
      <c r="F49" s="1278"/>
      <c r="G49" s="1278"/>
      <c r="H49" s="1278"/>
      <c r="I49" s="1278"/>
      <c r="J49" s="1278"/>
      <c r="K49" s="1278"/>
      <c r="L49" s="1278"/>
      <c r="M49" s="1278"/>
    </row>
    <row r="50" spans="1:13" s="119" customFormat="1">
      <c r="A50" s="371"/>
      <c r="D50" s="1278"/>
      <c r="E50" s="1278"/>
      <c r="F50" s="1278"/>
      <c r="G50" s="1278"/>
      <c r="H50" s="1278"/>
      <c r="I50" s="1278"/>
      <c r="J50" s="1278"/>
      <c r="K50" s="1278"/>
      <c r="L50" s="1278"/>
      <c r="M50" s="1278"/>
    </row>
    <row r="51" spans="1:13" s="119" customFormat="1">
      <c r="D51" s="1278"/>
      <c r="E51" s="1278"/>
      <c r="F51" s="1278"/>
      <c r="G51" s="1278"/>
      <c r="H51" s="1278"/>
      <c r="I51" s="1278"/>
      <c r="J51" s="1278"/>
      <c r="K51" s="1278"/>
      <c r="L51" s="1278"/>
      <c r="M51" s="1278"/>
    </row>
    <row r="52" spans="1:13" s="119" customFormat="1">
      <c r="D52" s="1278"/>
      <c r="E52" s="1278"/>
      <c r="F52" s="1278"/>
      <c r="G52" s="1278"/>
      <c r="H52" s="1278"/>
      <c r="I52" s="1278"/>
      <c r="J52" s="1278"/>
      <c r="K52" s="1278"/>
      <c r="L52" s="1278"/>
      <c r="M52" s="1278"/>
    </row>
  </sheetData>
  <mergeCells count="24">
    <mergeCell ref="D8:M8"/>
    <mergeCell ref="B10:B11"/>
    <mergeCell ref="D12:M12"/>
    <mergeCell ref="D21:M21"/>
    <mergeCell ref="B14:B15"/>
    <mergeCell ref="D17:M17"/>
    <mergeCell ref="B19:B20"/>
    <mergeCell ref="A10:A13"/>
    <mergeCell ref="B47:I47"/>
    <mergeCell ref="D30:M30"/>
    <mergeCell ref="B23:B24"/>
    <mergeCell ref="D26:M26"/>
    <mergeCell ref="B32:B33"/>
    <mergeCell ref="B28:B29"/>
    <mergeCell ref="B48:I48"/>
    <mergeCell ref="A19:A22"/>
    <mergeCell ref="A28:A31"/>
    <mergeCell ref="A37:A40"/>
    <mergeCell ref="B41:B42"/>
    <mergeCell ref="B45:I45"/>
    <mergeCell ref="B46:I46"/>
    <mergeCell ref="B37:B38"/>
    <mergeCell ref="D39:M39"/>
    <mergeCell ref="D35:M35"/>
  </mergeCells>
  <hyperlinks>
    <hyperlink ref="A1" location="Innehållsförteckning!A1" display="Tillbaka till innehåll" xr:uid="{22716230-BCA4-44FA-B064-DBC1E1C3EA63}"/>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5"/>
  </sheetPr>
  <dimension ref="A1:G23"/>
  <sheetViews>
    <sheetView zoomScale="90" zoomScaleNormal="90" workbookViewId="0">
      <pane ySplit="1" topLeftCell="A2" activePane="bottomLeft" state="frozen"/>
      <selection pane="bottomLeft" activeCell="I31" sqref="I31"/>
      <selection activeCell="C22" sqref="C22"/>
    </sheetView>
  </sheetViews>
  <sheetFormatPr defaultColWidth="8.875" defaultRowHeight="13.9"/>
  <cols>
    <col min="1" max="1" width="14.5" style="4" customWidth="1"/>
    <col min="2" max="2" width="32.875" style="4" customWidth="1"/>
    <col min="3" max="3" width="8.875" style="4"/>
    <col min="4" max="4" width="15.125" style="4" customWidth="1"/>
    <col min="5" max="5" width="13.125" style="4" customWidth="1"/>
    <col min="6" max="8" width="8.875" style="4"/>
    <col min="9" max="9" width="16.875" style="4" customWidth="1"/>
    <col min="10" max="16384" width="8.875" style="4"/>
  </cols>
  <sheetData>
    <row r="1" spans="1:7" ht="14.65" customHeight="1">
      <c r="A1" s="1117" t="s">
        <v>156</v>
      </c>
      <c r="B1" s="942" t="s">
        <v>496</v>
      </c>
      <c r="C1" s="943"/>
      <c r="D1" s="943"/>
    </row>
    <row r="2" spans="1:7" ht="14.65" customHeight="1">
      <c r="A2" s="4" t="s">
        <v>497</v>
      </c>
      <c r="C2" s="943"/>
      <c r="D2" s="943"/>
      <c r="E2" s="943"/>
      <c r="F2" s="943"/>
    </row>
    <row r="4" spans="1:7" ht="58.35" customHeight="1">
      <c r="A4" s="1392" t="s">
        <v>498</v>
      </c>
      <c r="B4" s="1392"/>
    </row>
    <row r="5" spans="1:7" ht="14.45" thickBot="1"/>
    <row r="6" spans="1:7">
      <c r="A6" s="702"/>
      <c r="B6" s="703"/>
      <c r="C6" s="703"/>
      <c r="D6" s="1384" t="s">
        <v>499</v>
      </c>
      <c r="E6" s="1384"/>
      <c r="F6" s="1384" t="s">
        <v>467</v>
      </c>
      <c r="G6" s="1385"/>
    </row>
    <row r="7" spans="1:7">
      <c r="A7" s="700"/>
      <c r="B7" s="672"/>
      <c r="C7" s="672"/>
      <c r="D7" s="1275">
        <v>2018</v>
      </c>
      <c r="E7" s="1275">
        <v>2019</v>
      </c>
      <c r="F7" s="1275">
        <v>2018</v>
      </c>
      <c r="G7" s="1276">
        <v>2019</v>
      </c>
    </row>
    <row r="8" spans="1:7" ht="14.45">
      <c r="A8" s="1302" t="s">
        <v>500</v>
      </c>
      <c r="B8" s="1407" t="s">
        <v>501</v>
      </c>
      <c r="C8" s="690" t="s">
        <v>175</v>
      </c>
      <c r="D8" s="1273">
        <v>68.900000000000006</v>
      </c>
      <c r="E8" s="1273">
        <v>71.900000000000006</v>
      </c>
      <c r="F8" s="691">
        <v>4.4000000000000004</v>
      </c>
      <c r="G8" s="722">
        <v>4.3</v>
      </c>
    </row>
    <row r="9" spans="1:7" ht="14.25" customHeight="1">
      <c r="A9" s="1302"/>
      <c r="B9" s="1409"/>
      <c r="C9" s="692" t="s">
        <v>177</v>
      </c>
      <c r="D9" s="693">
        <v>74.099999999999994</v>
      </c>
      <c r="E9" s="693">
        <v>77.599999999999994</v>
      </c>
      <c r="F9" s="694">
        <v>4.4000000000000004</v>
      </c>
      <c r="G9" s="723">
        <v>4.2</v>
      </c>
    </row>
    <row r="10" spans="1:7" ht="14.25" customHeight="1">
      <c r="A10" s="1302"/>
      <c r="B10" s="1407" t="s">
        <v>502</v>
      </c>
      <c r="C10" s="690" t="s">
        <v>175</v>
      </c>
      <c r="D10" s="1273">
        <v>85</v>
      </c>
      <c r="E10" s="1273">
        <v>84.2</v>
      </c>
      <c r="F10" s="691">
        <v>1</v>
      </c>
      <c r="G10" s="722">
        <v>1</v>
      </c>
    </row>
    <row r="11" spans="1:7" ht="14.25" customHeight="1">
      <c r="A11" s="1406"/>
      <c r="B11" s="1409"/>
      <c r="C11" s="692" t="s">
        <v>177</v>
      </c>
      <c r="D11" s="693">
        <v>89</v>
      </c>
      <c r="E11" s="693">
        <v>87.8</v>
      </c>
      <c r="F11" s="694">
        <v>0.8</v>
      </c>
      <c r="G11" s="723">
        <v>0.8</v>
      </c>
    </row>
    <row r="12" spans="1:7" ht="14.25" customHeight="1">
      <c r="A12" s="1408" t="s">
        <v>503</v>
      </c>
      <c r="B12" s="1410" t="s">
        <v>501</v>
      </c>
      <c r="C12" s="695" t="s">
        <v>175</v>
      </c>
      <c r="D12" s="696">
        <v>61.1</v>
      </c>
      <c r="E12" s="696">
        <v>65.599999999999994</v>
      </c>
      <c r="F12" s="697">
        <v>4.5</v>
      </c>
      <c r="G12" s="724">
        <v>4.4000000000000004</v>
      </c>
    </row>
    <row r="13" spans="1:7" ht="14.25" customHeight="1">
      <c r="A13" s="1302"/>
      <c r="B13" s="1409"/>
      <c r="C13" s="692" t="s">
        <v>177</v>
      </c>
      <c r="D13" s="693">
        <v>66.2</v>
      </c>
      <c r="E13" s="693">
        <v>72.2</v>
      </c>
      <c r="F13" s="694">
        <v>4.5999999999999996</v>
      </c>
      <c r="G13" s="723">
        <v>4.3</v>
      </c>
    </row>
    <row r="14" spans="1:7" ht="14.25" customHeight="1">
      <c r="A14" s="1302"/>
      <c r="B14" s="1407" t="s">
        <v>502</v>
      </c>
      <c r="C14" s="690" t="s">
        <v>175</v>
      </c>
      <c r="D14" s="1273">
        <v>80</v>
      </c>
      <c r="E14" s="1273">
        <v>79.7</v>
      </c>
      <c r="F14" s="691">
        <v>1.1000000000000001</v>
      </c>
      <c r="G14" s="722">
        <v>1</v>
      </c>
    </row>
    <row r="15" spans="1:7" ht="14.25" customHeight="1">
      <c r="A15" s="1406"/>
      <c r="B15" s="1409"/>
      <c r="C15" s="692" t="s">
        <v>177</v>
      </c>
      <c r="D15" s="693">
        <v>84</v>
      </c>
      <c r="E15" s="693">
        <v>82</v>
      </c>
      <c r="F15" s="694">
        <v>0.9</v>
      </c>
      <c r="G15" s="723">
        <v>0.9</v>
      </c>
    </row>
    <row r="16" spans="1:7" ht="14.25" customHeight="1">
      <c r="A16" s="1408" t="s">
        <v>504</v>
      </c>
      <c r="B16" s="1410" t="s">
        <v>501</v>
      </c>
      <c r="C16" s="695" t="s">
        <v>175</v>
      </c>
      <c r="D16" s="696">
        <v>11.3</v>
      </c>
      <c r="E16" s="696">
        <v>8.6</v>
      </c>
      <c r="F16" s="697">
        <v>3.5</v>
      </c>
      <c r="G16" s="724">
        <v>3</v>
      </c>
    </row>
    <row r="17" spans="1:7" ht="14.25" customHeight="1">
      <c r="A17" s="1302"/>
      <c r="B17" s="1409"/>
      <c r="C17" s="692" t="s">
        <v>177</v>
      </c>
      <c r="D17" s="693">
        <v>10.7</v>
      </c>
      <c r="E17" s="693">
        <v>6.9</v>
      </c>
      <c r="F17" s="694">
        <v>3.6</v>
      </c>
      <c r="G17" s="723">
        <v>2.6</v>
      </c>
    </row>
    <row r="18" spans="1:7" ht="14.25" customHeight="1">
      <c r="A18" s="1302"/>
      <c r="B18" s="1407" t="s">
        <v>502</v>
      </c>
      <c r="C18" s="690" t="s">
        <v>175</v>
      </c>
      <c r="D18" s="1273">
        <v>5.8</v>
      </c>
      <c r="E18" s="1273">
        <v>5.4</v>
      </c>
      <c r="F18" s="691">
        <v>0.7</v>
      </c>
      <c r="G18" s="722">
        <v>0.7</v>
      </c>
    </row>
    <row r="19" spans="1:7" ht="14.25" customHeight="1">
      <c r="A19" s="1302"/>
      <c r="B19" s="1407"/>
      <c r="C19" s="690" t="s">
        <v>177</v>
      </c>
      <c r="D19" s="1273">
        <v>6</v>
      </c>
      <c r="E19" s="1273">
        <v>6.7</v>
      </c>
      <c r="F19" s="691">
        <v>0.7</v>
      </c>
      <c r="G19" s="722">
        <v>0.8</v>
      </c>
    </row>
    <row r="20" spans="1:7" ht="14.25" customHeight="1">
      <c r="A20" s="1408" t="s">
        <v>505</v>
      </c>
      <c r="B20" s="1410" t="s">
        <v>501</v>
      </c>
      <c r="C20" s="695" t="s">
        <v>175</v>
      </c>
      <c r="D20" s="696">
        <v>31.1</v>
      </c>
      <c r="E20" s="696">
        <v>28.2</v>
      </c>
      <c r="F20" s="697">
        <v>5.8</v>
      </c>
      <c r="G20" s="724">
        <v>5.5</v>
      </c>
    </row>
    <row r="21" spans="1:7" ht="14.25" customHeight="1">
      <c r="A21" s="1302"/>
      <c r="B21" s="1409"/>
      <c r="C21" s="692" t="s">
        <v>177</v>
      </c>
      <c r="D21" s="693">
        <v>25.9</v>
      </c>
      <c r="E21" s="693">
        <v>22.4</v>
      </c>
      <c r="F21" s="694">
        <v>6</v>
      </c>
      <c r="G21" s="723">
        <v>5.4</v>
      </c>
    </row>
    <row r="22" spans="1:7" ht="14.25" customHeight="1">
      <c r="A22" s="1302"/>
      <c r="B22" s="1407" t="s">
        <v>502</v>
      </c>
      <c r="C22" s="690" t="s">
        <v>175</v>
      </c>
      <c r="D22" s="1273">
        <v>15</v>
      </c>
      <c r="E22" s="1273">
        <v>15.7</v>
      </c>
      <c r="F22" s="691">
        <v>1.2</v>
      </c>
      <c r="G22" s="722">
        <v>1.2</v>
      </c>
    </row>
    <row r="23" spans="1:7" ht="14.25" customHeight="1" thickBot="1">
      <c r="A23" s="1303"/>
      <c r="B23" s="1420"/>
      <c r="C23" s="725" t="s">
        <v>177</v>
      </c>
      <c r="D23" s="726">
        <v>11</v>
      </c>
      <c r="E23" s="726">
        <v>12.2</v>
      </c>
      <c r="F23" s="727">
        <v>1</v>
      </c>
      <c r="G23" s="728">
        <v>1.1000000000000001</v>
      </c>
    </row>
  </sheetData>
  <mergeCells count="15">
    <mergeCell ref="A4:B4"/>
    <mergeCell ref="F6:G6"/>
    <mergeCell ref="D6:E6"/>
    <mergeCell ref="A20:A23"/>
    <mergeCell ref="A16:A19"/>
    <mergeCell ref="A12:A15"/>
    <mergeCell ref="A8:A11"/>
    <mergeCell ref="B10:B11"/>
    <mergeCell ref="B8:B9"/>
    <mergeCell ref="B12:B13"/>
    <mergeCell ref="B14:B15"/>
    <mergeCell ref="B16:B17"/>
    <mergeCell ref="B18:B19"/>
    <mergeCell ref="B20:B21"/>
    <mergeCell ref="B22:B23"/>
  </mergeCells>
  <hyperlinks>
    <hyperlink ref="A1" location="Innehållsförteckning!A1" display="Tillbaka till innehåll" xr:uid="{00000000-0004-0000-11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46639-4B46-4836-A89B-B5C4FDDF1DBC}">
  <sheetPr>
    <tabColor theme="5" tint="0.79998168889431442"/>
  </sheetPr>
  <dimension ref="A1:M3"/>
  <sheetViews>
    <sheetView zoomScale="90" zoomScaleNormal="90" workbookViewId="0">
      <selection activeCell="T24" sqref="T24"/>
    </sheetView>
  </sheetViews>
  <sheetFormatPr defaultColWidth="8.875" defaultRowHeight="13.9"/>
  <cols>
    <col min="1" max="16384" width="8.875" style="4"/>
  </cols>
  <sheetData>
    <row r="1" spans="1:13">
      <c r="A1" s="1117" t="s">
        <v>156</v>
      </c>
      <c r="B1" s="942" t="s">
        <v>506</v>
      </c>
    </row>
    <row r="2" spans="1:13">
      <c r="A2" s="4" t="s">
        <v>497</v>
      </c>
    </row>
    <row r="3" spans="1:13" s="813" customFormat="1">
      <c r="A3" s="853" t="s">
        <v>230</v>
      </c>
      <c r="B3" s="35"/>
      <c r="C3" s="874"/>
      <c r="D3" s="875"/>
      <c r="E3" s="853"/>
      <c r="F3" s="875"/>
      <c r="G3" s="876"/>
      <c r="H3" s="876"/>
      <c r="I3" s="876"/>
      <c r="J3" s="876"/>
      <c r="K3" s="876"/>
      <c r="L3" s="876"/>
      <c r="M3" s="876"/>
    </row>
  </sheetData>
  <hyperlinks>
    <hyperlink ref="A1" location="Innehållsförteckning!A1" display="Tillbaka till innehåll" xr:uid="{270D4A6F-464F-4806-AFC6-E90DF1300BA5}"/>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5"/>
  </sheetPr>
  <dimension ref="A1:AP25"/>
  <sheetViews>
    <sheetView zoomScale="90" zoomScaleNormal="90" workbookViewId="0">
      <pane ySplit="1" topLeftCell="A2" activePane="bottomLeft" state="frozen"/>
      <selection pane="bottomLeft"/>
      <selection activeCell="C22" sqref="C22"/>
    </sheetView>
  </sheetViews>
  <sheetFormatPr defaultColWidth="8.875" defaultRowHeight="13.9"/>
  <cols>
    <col min="1" max="1" width="14.5" style="4" customWidth="1"/>
    <col min="2" max="2" width="8.875" style="4"/>
    <col min="3" max="21" width="5.5" style="11" customWidth="1"/>
    <col min="22" max="16384" width="8.875" style="4"/>
  </cols>
  <sheetData>
    <row r="1" spans="1:42">
      <c r="A1" s="1117" t="s">
        <v>156</v>
      </c>
      <c r="B1" s="874" t="s">
        <v>507</v>
      </c>
    </row>
    <row r="2" spans="1:42">
      <c r="A2" s="4" t="s">
        <v>508</v>
      </c>
    </row>
    <row r="3" spans="1:42" ht="15" customHeight="1"/>
    <row r="4" spans="1:42">
      <c r="A4" s="1392" t="s">
        <v>509</v>
      </c>
      <c r="B4" s="1392"/>
      <c r="C4" s="1392"/>
      <c r="D4" s="1392"/>
      <c r="E4" s="1392"/>
    </row>
    <row r="5" spans="1:42">
      <c r="A5" s="1392"/>
      <c r="B5" s="1392"/>
      <c r="C5" s="1392"/>
      <c r="D5" s="1392"/>
      <c r="E5" s="1392"/>
    </row>
    <row r="6" spans="1:42">
      <c r="A6" s="1392"/>
      <c r="B6" s="1392"/>
      <c r="C6" s="1392"/>
      <c r="D6" s="1392"/>
      <c r="E6" s="1392"/>
    </row>
    <row r="7" spans="1:42">
      <c r="A7" s="1392"/>
      <c r="B7" s="1392"/>
      <c r="C7" s="1392"/>
      <c r="D7" s="1392"/>
      <c r="E7" s="1392"/>
    </row>
    <row r="8" spans="1:42">
      <c r="A8" s="1392"/>
      <c r="B8" s="1392"/>
      <c r="C8" s="1392"/>
      <c r="D8" s="1392"/>
      <c r="E8" s="1392"/>
    </row>
    <row r="9" spans="1:42" ht="14.45" thickBot="1">
      <c r="C9" s="935"/>
      <c r="D9" s="935"/>
      <c r="E9" s="935"/>
      <c r="F9" s="935"/>
      <c r="G9" s="935"/>
      <c r="H9" s="935"/>
      <c r="I9" s="935"/>
      <c r="J9" s="935"/>
      <c r="K9" s="935"/>
      <c r="L9" s="935"/>
      <c r="M9" s="935"/>
      <c r="N9" s="935"/>
      <c r="O9" s="935"/>
      <c r="P9" s="935"/>
      <c r="Q9" s="935"/>
      <c r="R9" s="935"/>
      <c r="S9" s="935"/>
      <c r="T9" s="935"/>
      <c r="U9" s="936"/>
      <c r="W9" s="119" t="s">
        <v>510</v>
      </c>
      <c r="X9" s="933">
        <v>28.867207970425198</v>
      </c>
      <c r="Y9" s="933">
        <v>30.7153931329883</v>
      </c>
      <c r="Z9" s="933">
        <v>32.6</v>
      </c>
      <c r="AA9" s="933">
        <v>35.171944432592198</v>
      </c>
      <c r="AB9" s="933">
        <v>36.492997899824303</v>
      </c>
      <c r="AC9" s="933">
        <v>37</v>
      </c>
      <c r="AD9" s="933">
        <v>37.350864546581356</v>
      </c>
      <c r="AE9" s="933">
        <v>38.134717724387954</v>
      </c>
      <c r="AF9" s="933">
        <v>39.200000000000003</v>
      </c>
      <c r="AG9" s="933">
        <v>41.5</v>
      </c>
      <c r="AH9" s="933">
        <v>45.2</v>
      </c>
      <c r="AI9" s="933">
        <v>48.6</v>
      </c>
      <c r="AJ9" s="933">
        <v>51.7</v>
      </c>
      <c r="AK9" s="933">
        <v>53.7</v>
      </c>
      <c r="AL9" s="933">
        <v>55.4</v>
      </c>
      <c r="AM9" s="933">
        <v>56.5</v>
      </c>
      <c r="AN9" s="933">
        <v>57.6</v>
      </c>
      <c r="AO9" s="933">
        <v>57.7</v>
      </c>
      <c r="AP9" s="934">
        <v>55.2</v>
      </c>
    </row>
    <row r="10" spans="1:42" ht="16.5" customHeight="1">
      <c r="A10" s="702"/>
      <c r="B10" s="703"/>
      <c r="C10" s="1421" t="s">
        <v>511</v>
      </c>
      <c r="D10" s="1421"/>
      <c r="E10" s="1421"/>
      <c r="F10" s="1421"/>
      <c r="G10" s="1421"/>
      <c r="H10" s="1421"/>
      <c r="I10" s="1421"/>
      <c r="J10" s="1421"/>
      <c r="K10" s="1421"/>
      <c r="L10" s="1421"/>
      <c r="M10" s="1421"/>
      <c r="N10" s="1421"/>
      <c r="O10" s="1421"/>
      <c r="P10" s="1421"/>
      <c r="Q10" s="1421"/>
      <c r="R10" s="1421"/>
      <c r="S10" s="1421"/>
      <c r="T10" s="1421"/>
      <c r="U10" s="1422"/>
      <c r="W10" s="119" t="s">
        <v>512</v>
      </c>
      <c r="X10" s="933">
        <v>45.970522583151897</v>
      </c>
      <c r="Y10" s="933">
        <v>48.636736300421497</v>
      </c>
      <c r="Z10" s="933">
        <v>51.4</v>
      </c>
      <c r="AA10" s="933">
        <v>54.683674424275985</v>
      </c>
      <c r="AB10" s="933">
        <v>56.296249649640203</v>
      </c>
      <c r="AC10" s="933">
        <v>56.8</v>
      </c>
      <c r="AD10" s="933">
        <v>57.877724248855252</v>
      </c>
      <c r="AE10" s="933">
        <v>60.039174488952774</v>
      </c>
      <c r="AF10" s="933">
        <v>63</v>
      </c>
      <c r="AG10" s="933">
        <v>67.2</v>
      </c>
      <c r="AH10" s="933">
        <v>72.7</v>
      </c>
      <c r="AI10" s="933">
        <v>78.3</v>
      </c>
      <c r="AJ10" s="933">
        <v>82.8</v>
      </c>
      <c r="AK10" s="933">
        <v>86.7</v>
      </c>
      <c r="AL10" s="933">
        <v>91.3</v>
      </c>
      <c r="AM10" s="933">
        <v>95.8</v>
      </c>
      <c r="AN10" s="933">
        <v>99.9</v>
      </c>
      <c r="AO10" s="933">
        <v>103.4</v>
      </c>
      <c r="AP10" s="934">
        <v>104.8</v>
      </c>
    </row>
    <row r="11" spans="1:42" ht="16.5" customHeight="1">
      <c r="A11" s="700"/>
      <c r="B11" s="672"/>
      <c r="C11" s="673">
        <v>2001</v>
      </c>
      <c r="D11" s="673">
        <v>2002</v>
      </c>
      <c r="E11" s="673">
        <v>2003</v>
      </c>
      <c r="F11" s="673">
        <v>2004</v>
      </c>
      <c r="G11" s="673">
        <v>2005</v>
      </c>
      <c r="H11" s="673">
        <v>2006</v>
      </c>
      <c r="I11" s="673">
        <v>2007</v>
      </c>
      <c r="J11" s="673">
        <v>2008</v>
      </c>
      <c r="K11" s="673">
        <v>2009</v>
      </c>
      <c r="L11" s="673">
        <v>2010</v>
      </c>
      <c r="M11" s="673">
        <v>2011</v>
      </c>
      <c r="N11" s="673">
        <v>2012</v>
      </c>
      <c r="O11" s="673">
        <v>2013</v>
      </c>
      <c r="P11" s="673">
        <v>2014</v>
      </c>
      <c r="Q11" s="673">
        <v>2015</v>
      </c>
      <c r="R11" s="673">
        <v>2016</v>
      </c>
      <c r="S11" s="673">
        <v>2017</v>
      </c>
      <c r="T11" s="673">
        <v>2018</v>
      </c>
      <c r="U11" s="698">
        <v>2019</v>
      </c>
    </row>
    <row r="12" spans="1:42" ht="16.5" customHeight="1">
      <c r="A12" s="1423" t="s">
        <v>513</v>
      </c>
      <c r="B12" s="937" t="s">
        <v>187</v>
      </c>
      <c r="C12" s="1273">
        <v>3.5</v>
      </c>
      <c r="D12" s="1273">
        <v>3.7</v>
      </c>
      <c r="E12" s="1273">
        <v>3.6</v>
      </c>
      <c r="F12" s="1273">
        <v>2.7</v>
      </c>
      <c r="G12" s="1273">
        <v>1.8</v>
      </c>
      <c r="H12" s="1273">
        <v>1.3</v>
      </c>
      <c r="I12" s="1273">
        <v>1.4</v>
      </c>
      <c r="J12" s="1273">
        <v>1.5</v>
      </c>
      <c r="K12" s="1273">
        <v>1.6</v>
      </c>
      <c r="L12" s="1273">
        <v>1.8</v>
      </c>
      <c r="M12" s="1273">
        <v>1.9</v>
      </c>
      <c r="N12" s="1273">
        <v>1.9779387385829617</v>
      </c>
      <c r="O12" s="1273">
        <v>2.0079367373580586</v>
      </c>
      <c r="P12" s="1273">
        <v>2.1</v>
      </c>
      <c r="Q12" s="1273">
        <v>2.26616166123888</v>
      </c>
      <c r="R12" s="1273">
        <v>2.1782341488366006</v>
      </c>
      <c r="S12" s="1273">
        <v>2.1</v>
      </c>
      <c r="T12" s="1273">
        <v>1.8708077779099299</v>
      </c>
      <c r="U12" s="1274">
        <v>1.7215786459756599</v>
      </c>
    </row>
    <row r="13" spans="1:42" ht="16.5" customHeight="1">
      <c r="A13" s="1423"/>
      <c r="B13" s="938" t="s">
        <v>188</v>
      </c>
      <c r="C13" s="693">
        <v>4.4000000000000004</v>
      </c>
      <c r="D13" s="693">
        <v>4.8</v>
      </c>
      <c r="E13" s="693">
        <v>4.5999999999999996</v>
      </c>
      <c r="F13" s="693">
        <v>3.5</v>
      </c>
      <c r="G13" s="693">
        <v>2.2000000000000002</v>
      </c>
      <c r="H13" s="693">
        <v>1.6</v>
      </c>
      <c r="I13" s="693">
        <v>1.8</v>
      </c>
      <c r="J13" s="693">
        <v>1.9</v>
      </c>
      <c r="K13" s="693">
        <v>2.1</v>
      </c>
      <c r="L13" s="693">
        <v>2.2999999999999998</v>
      </c>
      <c r="M13" s="693">
        <v>2.4</v>
      </c>
      <c r="N13" s="693">
        <v>2.5662726742241455</v>
      </c>
      <c r="O13" s="693">
        <v>2.5681579167892612</v>
      </c>
      <c r="P13" s="693">
        <v>2.8</v>
      </c>
      <c r="Q13" s="693">
        <v>2.8034761996481099</v>
      </c>
      <c r="R13" s="693">
        <v>2.6905830884711919</v>
      </c>
      <c r="S13" s="693">
        <v>2.5</v>
      </c>
      <c r="T13" s="693">
        <v>2.2452791117563899</v>
      </c>
      <c r="U13" s="939">
        <v>2.07734437737416</v>
      </c>
    </row>
    <row r="14" spans="1:42" ht="16.5" customHeight="1">
      <c r="A14" s="1423" t="s">
        <v>514</v>
      </c>
      <c r="B14" s="937" t="s">
        <v>187</v>
      </c>
      <c r="C14" s="1273">
        <v>13.6</v>
      </c>
      <c r="D14" s="1273">
        <v>15.1</v>
      </c>
      <c r="E14" s="1273">
        <v>15.5</v>
      </c>
      <c r="F14" s="1273">
        <v>15</v>
      </c>
      <c r="G14" s="1273">
        <v>14.4</v>
      </c>
      <c r="H14" s="1273">
        <v>14</v>
      </c>
      <c r="I14" s="1273">
        <v>13.7</v>
      </c>
      <c r="J14" s="1273">
        <v>12.9</v>
      </c>
      <c r="K14" s="1273">
        <v>12.2</v>
      </c>
      <c r="L14" s="1273">
        <v>11.3</v>
      </c>
      <c r="M14" s="1273">
        <v>10.9</v>
      </c>
      <c r="N14" s="1273">
        <v>11.388411474411694</v>
      </c>
      <c r="O14" s="1273">
        <v>12.28424744875055</v>
      </c>
      <c r="P14" s="1273">
        <v>13.5</v>
      </c>
      <c r="Q14" s="1273">
        <v>15.040178663313</v>
      </c>
      <c r="R14" s="1273">
        <v>15.713131443741529</v>
      </c>
      <c r="S14" s="1273">
        <v>15.4</v>
      </c>
      <c r="T14" s="1273">
        <v>14.800265300142099</v>
      </c>
      <c r="U14" s="1274">
        <v>13.9240887213407</v>
      </c>
    </row>
    <row r="15" spans="1:42" ht="16.5" customHeight="1">
      <c r="A15" s="1423"/>
      <c r="B15" s="938" t="s">
        <v>188</v>
      </c>
      <c r="C15" s="693">
        <v>9.4</v>
      </c>
      <c r="D15" s="693">
        <v>10.4</v>
      </c>
      <c r="E15" s="693">
        <v>10.7</v>
      </c>
      <c r="F15" s="693">
        <v>10.8</v>
      </c>
      <c r="G15" s="693">
        <v>10.9</v>
      </c>
      <c r="H15" s="693">
        <v>11</v>
      </c>
      <c r="I15" s="693">
        <v>11.1</v>
      </c>
      <c r="J15" s="693">
        <v>11</v>
      </c>
      <c r="K15" s="693">
        <v>10.8</v>
      </c>
      <c r="L15" s="693">
        <v>10.3</v>
      </c>
      <c r="M15" s="693">
        <v>10.1</v>
      </c>
      <c r="N15" s="693">
        <v>10.36620607315486</v>
      </c>
      <c r="O15" s="693">
        <v>10.875464100883656</v>
      </c>
      <c r="P15" s="693">
        <v>11.7</v>
      </c>
      <c r="Q15" s="693">
        <v>12.8579848847534</v>
      </c>
      <c r="R15" s="693">
        <v>13.394905005042562</v>
      </c>
      <c r="S15" s="693">
        <v>13.3</v>
      </c>
      <c r="T15" s="693">
        <v>12.6320867711706</v>
      </c>
      <c r="U15" s="939">
        <v>11.970953696330501</v>
      </c>
    </row>
    <row r="16" spans="1:42" ht="16.5" customHeight="1">
      <c r="A16" s="1423" t="s">
        <v>515</v>
      </c>
      <c r="B16" s="937" t="s">
        <v>187</v>
      </c>
      <c r="C16" s="1273">
        <v>30.6</v>
      </c>
      <c r="D16" s="1273">
        <v>33.6</v>
      </c>
      <c r="E16" s="1273">
        <v>34</v>
      </c>
      <c r="F16" s="1273">
        <v>32.799999999999997</v>
      </c>
      <c r="G16" s="1273">
        <v>31</v>
      </c>
      <c r="H16" s="1273">
        <v>28.9</v>
      </c>
      <c r="I16" s="1273">
        <v>26.9</v>
      </c>
      <c r="J16" s="1273">
        <v>23.9</v>
      </c>
      <c r="K16" s="1273">
        <v>20.9</v>
      </c>
      <c r="L16" s="1273">
        <v>17.399999999999999</v>
      </c>
      <c r="M16" s="1273">
        <v>16.100000000000001</v>
      </c>
      <c r="N16" s="1273">
        <v>16.550530749092083</v>
      </c>
      <c r="O16" s="1273">
        <v>17.383398927887853</v>
      </c>
      <c r="P16" s="1273">
        <v>19.100000000000001</v>
      </c>
      <c r="Q16" s="1273">
        <v>20.883368158447201</v>
      </c>
      <c r="R16" s="1273">
        <v>21.381319978340564</v>
      </c>
      <c r="S16" s="1273">
        <v>20.2</v>
      </c>
      <c r="T16" s="1273">
        <v>19.288287200747899</v>
      </c>
      <c r="U16" s="1274">
        <v>18.6023146257875</v>
      </c>
    </row>
    <row r="17" spans="1:21" ht="16.5" customHeight="1">
      <c r="A17" s="1423"/>
      <c r="B17" s="938" t="s">
        <v>188</v>
      </c>
      <c r="C17" s="693">
        <v>17.899999999999999</v>
      </c>
      <c r="D17" s="693">
        <v>19.100000000000001</v>
      </c>
      <c r="E17" s="693">
        <v>19</v>
      </c>
      <c r="F17" s="693">
        <v>18.100000000000001</v>
      </c>
      <c r="G17" s="693">
        <v>17.100000000000001</v>
      </c>
      <c r="H17" s="693">
        <v>16.3</v>
      </c>
      <c r="I17" s="693">
        <v>15.4</v>
      </c>
      <c r="J17" s="693">
        <v>14.3</v>
      </c>
      <c r="K17" s="693">
        <v>13.2</v>
      </c>
      <c r="L17" s="693">
        <v>11.7</v>
      </c>
      <c r="M17" s="693">
        <v>11</v>
      </c>
      <c r="N17" s="693">
        <v>11.103935800275156</v>
      </c>
      <c r="O17" s="693">
        <v>11.360768393708073</v>
      </c>
      <c r="P17" s="693">
        <v>12.2</v>
      </c>
      <c r="Q17" s="693">
        <v>13.159914746560499</v>
      </c>
      <c r="R17" s="693">
        <v>13.300822503337479</v>
      </c>
      <c r="S17" s="693">
        <v>12.8</v>
      </c>
      <c r="T17" s="693">
        <v>12.544257073977599</v>
      </c>
      <c r="U17" s="939">
        <v>12.338675826594001</v>
      </c>
    </row>
    <row r="18" spans="1:21" ht="16.5" customHeight="1">
      <c r="A18" s="1423" t="s">
        <v>516</v>
      </c>
      <c r="B18" s="937" t="s">
        <v>187</v>
      </c>
      <c r="C18" s="1273">
        <v>49.2</v>
      </c>
      <c r="D18" s="1273">
        <v>53.1</v>
      </c>
      <c r="E18" s="1273">
        <v>53.5</v>
      </c>
      <c r="F18" s="1273">
        <v>52.8</v>
      </c>
      <c r="G18" s="1273">
        <v>51.2</v>
      </c>
      <c r="H18" s="1273">
        <v>49.3</v>
      </c>
      <c r="I18" s="1273">
        <v>46.8</v>
      </c>
      <c r="J18" s="1273">
        <v>42.8</v>
      </c>
      <c r="K18" s="1273">
        <v>38</v>
      </c>
      <c r="L18" s="1273">
        <v>32.5</v>
      </c>
      <c r="M18" s="1273">
        <v>30.2</v>
      </c>
      <c r="N18" s="1273">
        <v>29.983087214567622</v>
      </c>
      <c r="O18" s="1273">
        <v>30.426051356335996</v>
      </c>
      <c r="P18" s="1273">
        <v>31.8</v>
      </c>
      <c r="Q18" s="1273">
        <v>33.091896207782597</v>
      </c>
      <c r="R18" s="1273">
        <v>32.747843339718763</v>
      </c>
      <c r="S18" s="1273">
        <v>30.3</v>
      </c>
      <c r="T18" s="1273">
        <v>28.139282100747401</v>
      </c>
      <c r="U18" s="1274">
        <v>26.4358997534016</v>
      </c>
    </row>
    <row r="19" spans="1:21" ht="16.5" customHeight="1">
      <c r="A19" s="1423"/>
      <c r="B19" s="938" t="s">
        <v>188</v>
      </c>
      <c r="C19" s="693">
        <v>32</v>
      </c>
      <c r="D19" s="693">
        <v>33.9</v>
      </c>
      <c r="E19" s="693">
        <v>34</v>
      </c>
      <c r="F19" s="693">
        <v>33</v>
      </c>
      <c r="G19" s="693">
        <v>31.7</v>
      </c>
      <c r="H19" s="693">
        <v>30.2</v>
      </c>
      <c r="I19" s="693">
        <v>28.5</v>
      </c>
      <c r="J19" s="693">
        <v>26.3</v>
      </c>
      <c r="K19" s="693">
        <v>24</v>
      </c>
      <c r="L19" s="693">
        <v>21.2</v>
      </c>
      <c r="M19" s="693">
        <v>19.600000000000001</v>
      </c>
      <c r="N19" s="693">
        <v>19.077558564616169</v>
      </c>
      <c r="O19" s="693">
        <v>18.846660980160763</v>
      </c>
      <c r="P19" s="693">
        <v>19</v>
      </c>
      <c r="Q19" s="693">
        <v>19.1219207917859</v>
      </c>
      <c r="R19" s="693">
        <v>18.710324134591488</v>
      </c>
      <c r="S19" s="693">
        <v>17.399999999999999</v>
      </c>
      <c r="T19" s="693">
        <v>16.4634483824596</v>
      </c>
      <c r="U19" s="939">
        <v>15.800718053796</v>
      </c>
    </row>
    <row r="20" spans="1:21" ht="16.5" customHeight="1">
      <c r="A20" s="1423" t="s">
        <v>517</v>
      </c>
      <c r="B20" s="937" t="s">
        <v>187</v>
      </c>
      <c r="C20" s="1273">
        <v>81.599999999999994</v>
      </c>
      <c r="D20" s="1273">
        <v>85</v>
      </c>
      <c r="E20" s="1273">
        <v>85.2</v>
      </c>
      <c r="F20" s="1273">
        <v>84</v>
      </c>
      <c r="G20" s="1273">
        <v>82.1</v>
      </c>
      <c r="H20" s="1273">
        <v>79.8</v>
      </c>
      <c r="I20" s="1273">
        <v>76.599999999999994</v>
      </c>
      <c r="J20" s="1273">
        <v>71.900000000000006</v>
      </c>
      <c r="K20" s="1273">
        <v>66.099999999999994</v>
      </c>
      <c r="L20" s="1273">
        <v>60.1</v>
      </c>
      <c r="M20" s="1273">
        <v>57</v>
      </c>
      <c r="N20" s="1273">
        <v>55.552957836010805</v>
      </c>
      <c r="O20" s="1273">
        <v>54.927032534626065</v>
      </c>
      <c r="P20" s="1273">
        <v>55.1</v>
      </c>
      <c r="Q20" s="1273">
        <v>55.631758849972996</v>
      </c>
      <c r="R20" s="1273">
        <v>54.445853387463558</v>
      </c>
      <c r="S20" s="1273">
        <v>51</v>
      </c>
      <c r="T20" s="1273">
        <v>48.009111808005798</v>
      </c>
      <c r="U20" s="1274">
        <v>45.481605776357902</v>
      </c>
    </row>
    <row r="21" spans="1:21" ht="16.5" customHeight="1">
      <c r="A21" s="1423"/>
      <c r="B21" s="938" t="s">
        <v>188</v>
      </c>
      <c r="C21" s="693">
        <v>55.2</v>
      </c>
      <c r="D21" s="693">
        <v>57.7</v>
      </c>
      <c r="E21" s="693">
        <v>57.6</v>
      </c>
      <c r="F21" s="693">
        <v>56.5</v>
      </c>
      <c r="G21" s="693">
        <v>55.4</v>
      </c>
      <c r="H21" s="693">
        <v>53.7</v>
      </c>
      <c r="I21" s="693">
        <v>51.7</v>
      </c>
      <c r="J21" s="693">
        <v>48.6</v>
      </c>
      <c r="K21" s="693">
        <v>45.2</v>
      </c>
      <c r="L21" s="693">
        <v>41.5</v>
      </c>
      <c r="M21" s="693">
        <v>39.200000000000003</v>
      </c>
      <c r="N21" s="693">
        <v>38.134717724387954</v>
      </c>
      <c r="O21" s="693">
        <v>37.350864546581356</v>
      </c>
      <c r="P21" s="693">
        <v>37</v>
      </c>
      <c r="Q21" s="693">
        <v>36.492997899824303</v>
      </c>
      <c r="R21" s="693">
        <v>35.171944432592198</v>
      </c>
      <c r="S21" s="693">
        <v>32.6</v>
      </c>
      <c r="T21" s="693">
        <v>30.7153931329883</v>
      </c>
      <c r="U21" s="939">
        <v>28.867207970425198</v>
      </c>
    </row>
    <row r="22" spans="1:21" ht="16.5" customHeight="1">
      <c r="A22" s="1423" t="s">
        <v>518</v>
      </c>
      <c r="B22" s="937" t="s">
        <v>187</v>
      </c>
      <c r="C22" s="1273">
        <v>127.4</v>
      </c>
      <c r="D22" s="1273">
        <v>130.19999999999999</v>
      </c>
      <c r="E22" s="1273">
        <v>129</v>
      </c>
      <c r="F22" s="1273">
        <v>126.7</v>
      </c>
      <c r="G22" s="1273">
        <v>123.5</v>
      </c>
      <c r="H22" s="1273">
        <v>119</v>
      </c>
      <c r="I22" s="1273">
        <v>114.4</v>
      </c>
      <c r="J22" s="1273">
        <v>108.9</v>
      </c>
      <c r="K22" s="1273">
        <v>101.8</v>
      </c>
      <c r="L22" s="1273">
        <v>94.7</v>
      </c>
      <c r="M22" s="1273">
        <v>89.3</v>
      </c>
      <c r="N22" s="1273">
        <v>85.180579281791452</v>
      </c>
      <c r="O22" s="1273">
        <v>82.222617332459293</v>
      </c>
      <c r="P22" s="1273">
        <v>80.7</v>
      </c>
      <c r="Q22" s="1273">
        <v>79.761222885166603</v>
      </c>
      <c r="R22" s="1273">
        <v>77.430806595514937</v>
      </c>
      <c r="S22" s="1273">
        <v>72.7</v>
      </c>
      <c r="T22" s="1273">
        <v>68.926101258713302</v>
      </c>
      <c r="U22" s="1274">
        <v>65.452833258503006</v>
      </c>
    </row>
    <row r="23" spans="1:21" ht="16.5" customHeight="1">
      <c r="A23" s="1423"/>
      <c r="B23" s="938" t="s">
        <v>188</v>
      </c>
      <c r="C23" s="693">
        <v>104.8</v>
      </c>
      <c r="D23" s="693">
        <v>103.4</v>
      </c>
      <c r="E23" s="693">
        <v>99.9</v>
      </c>
      <c r="F23" s="693">
        <v>95.8</v>
      </c>
      <c r="G23" s="693">
        <v>91.3</v>
      </c>
      <c r="H23" s="693">
        <v>86.7</v>
      </c>
      <c r="I23" s="693">
        <v>82.8</v>
      </c>
      <c r="J23" s="693">
        <v>78.3</v>
      </c>
      <c r="K23" s="693">
        <v>72.7</v>
      </c>
      <c r="L23" s="693">
        <v>67.2</v>
      </c>
      <c r="M23" s="693">
        <v>63</v>
      </c>
      <c r="N23" s="693">
        <v>60.039174488952774</v>
      </c>
      <c r="O23" s="693">
        <v>57.877724248855252</v>
      </c>
      <c r="P23" s="693">
        <v>56.8</v>
      </c>
      <c r="Q23" s="693">
        <v>56.296249649640203</v>
      </c>
      <c r="R23" s="693">
        <v>54.683674424275985</v>
      </c>
      <c r="S23" s="693">
        <v>51.4</v>
      </c>
      <c r="T23" s="693">
        <v>48.636736300421497</v>
      </c>
      <c r="U23" s="939">
        <v>45.970522583151897</v>
      </c>
    </row>
    <row r="24" spans="1:21" ht="16.5" customHeight="1">
      <c r="A24" s="1423" t="s">
        <v>388</v>
      </c>
      <c r="B24" s="937" t="s">
        <v>187</v>
      </c>
      <c r="C24" s="1273">
        <v>48.4</v>
      </c>
      <c r="D24" s="1273">
        <v>51.4</v>
      </c>
      <c r="E24" s="1273">
        <v>52</v>
      </c>
      <c r="F24" s="1273">
        <v>51.2</v>
      </c>
      <c r="G24" s="1273">
        <v>49.9</v>
      </c>
      <c r="H24" s="1273">
        <v>48.2</v>
      </c>
      <c r="I24" s="1273">
        <v>46.1</v>
      </c>
      <c r="J24" s="1273">
        <v>42.9</v>
      </c>
      <c r="K24" s="1273">
        <v>39.1</v>
      </c>
      <c r="L24" s="1273">
        <v>34.9</v>
      </c>
      <c r="M24" s="1273">
        <v>32.700000000000003</v>
      </c>
      <c r="N24" s="1273">
        <v>31.9995534425756</v>
      </c>
      <c r="O24" s="1273">
        <v>31.950979791716918</v>
      </c>
      <c r="P24" s="1273">
        <v>32.799999999999997</v>
      </c>
      <c r="Q24" s="1273">
        <v>33.822954306064901</v>
      </c>
      <c r="R24" s="1273">
        <v>33.577369845442036</v>
      </c>
      <c r="S24" s="1273">
        <v>31.6</v>
      </c>
      <c r="T24" s="1273">
        <v>29.858447041643501</v>
      </c>
      <c r="U24" s="1274">
        <v>28.294398016007499</v>
      </c>
    </row>
    <row r="25" spans="1:21" ht="16.5" customHeight="1" thickBot="1">
      <c r="A25" s="1424"/>
      <c r="B25" s="940" t="s">
        <v>188</v>
      </c>
      <c r="C25" s="726">
        <v>33.1</v>
      </c>
      <c r="D25" s="726">
        <v>34.700000000000003</v>
      </c>
      <c r="E25" s="726">
        <v>34.799999999999997</v>
      </c>
      <c r="F25" s="726">
        <v>34</v>
      </c>
      <c r="G25" s="726">
        <v>33</v>
      </c>
      <c r="H25" s="726">
        <v>31.9</v>
      </c>
      <c r="I25" s="726">
        <v>30.6</v>
      </c>
      <c r="J25" s="726">
        <v>28.8</v>
      </c>
      <c r="K25" s="726">
        <v>26.7</v>
      </c>
      <c r="L25" s="726">
        <v>24.2</v>
      </c>
      <c r="M25" s="726">
        <v>22.7</v>
      </c>
      <c r="N25" s="726">
        <v>22.115512384756244</v>
      </c>
      <c r="O25" s="726">
        <v>21.819598120731587</v>
      </c>
      <c r="P25" s="726">
        <v>22.1</v>
      </c>
      <c r="Q25" s="726">
        <v>22.414622033895199</v>
      </c>
      <c r="R25" s="726">
        <v>22.085182909684736</v>
      </c>
      <c r="S25" s="726">
        <v>20.9</v>
      </c>
      <c r="T25" s="726">
        <v>19.787983681759801</v>
      </c>
      <c r="U25" s="941">
        <v>18.796523854514099</v>
      </c>
    </row>
  </sheetData>
  <mergeCells count="9">
    <mergeCell ref="A4:E8"/>
    <mergeCell ref="C10:U10"/>
    <mergeCell ref="A14:A15"/>
    <mergeCell ref="A12:A13"/>
    <mergeCell ref="A24:A25"/>
    <mergeCell ref="A22:A23"/>
    <mergeCell ref="A20:A21"/>
    <mergeCell ref="A18:A19"/>
    <mergeCell ref="A16:A17"/>
  </mergeCells>
  <hyperlinks>
    <hyperlink ref="A1" location="Innehållsförteckning!A1" display="Tillbaka till innehåll" xr:uid="{00000000-0004-0000-12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C354-B756-445E-ACF6-39B2DE377CF4}">
  <sheetPr>
    <tabColor theme="5" tint="0.79998168889431442"/>
  </sheetPr>
  <dimension ref="A1:AP72"/>
  <sheetViews>
    <sheetView zoomScale="90" zoomScaleNormal="90" workbookViewId="0">
      <pane ySplit="1" topLeftCell="A2" activePane="bottomLeft" state="frozen"/>
      <selection pane="bottomLeft" activeCell="Z19" sqref="Z19"/>
      <selection activeCell="C22" sqref="C22"/>
    </sheetView>
  </sheetViews>
  <sheetFormatPr defaultColWidth="8.875" defaultRowHeight="13.9"/>
  <cols>
    <col min="1" max="1" width="15.875" style="4" customWidth="1"/>
    <col min="2" max="2" width="8.875" style="4"/>
    <col min="3" max="21" width="5.5" style="11" customWidth="1"/>
    <col min="22" max="16384" width="8.875" style="4"/>
  </cols>
  <sheetData>
    <row r="1" spans="1:42">
      <c r="A1" s="1117" t="s">
        <v>156</v>
      </c>
      <c r="B1" s="874" t="s">
        <v>507</v>
      </c>
    </row>
    <row r="2" spans="1:42">
      <c r="A2" s="4" t="s">
        <v>508</v>
      </c>
    </row>
    <row r="3" spans="1:42" s="813" customFormat="1">
      <c r="A3" s="853" t="s">
        <v>230</v>
      </c>
      <c r="B3" s="35"/>
      <c r="C3" s="874"/>
      <c r="D3" s="875"/>
      <c r="E3" s="853"/>
      <c r="F3" s="875"/>
      <c r="G3" s="876"/>
      <c r="H3" s="876"/>
      <c r="I3" s="876"/>
      <c r="J3" s="876"/>
      <c r="K3" s="876"/>
      <c r="L3" s="876"/>
      <c r="M3" s="876"/>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row>
    <row r="4" spans="1:42" s="119" customFormat="1" ht="15" customHeight="1">
      <c r="C4" s="1278"/>
      <c r="D4" s="1278"/>
      <c r="E4" s="1278"/>
      <c r="F4" s="1278"/>
      <c r="G4" s="1278"/>
      <c r="H4" s="1278"/>
      <c r="I4" s="1278"/>
      <c r="J4" s="1278"/>
      <c r="K4" s="1278"/>
      <c r="L4" s="1278"/>
      <c r="M4" s="1278"/>
      <c r="N4" s="1278"/>
      <c r="O4" s="1278"/>
      <c r="P4" s="1278"/>
      <c r="Q4" s="1278"/>
      <c r="R4" s="1278"/>
      <c r="S4" s="1278"/>
      <c r="T4" s="1278"/>
      <c r="U4" s="1278"/>
    </row>
    <row r="5" spans="1:42" s="370" customFormat="1" ht="14.25" customHeight="1">
      <c r="A5" s="1351" t="s">
        <v>509</v>
      </c>
      <c r="B5" s="1351"/>
      <c r="C5" s="1351"/>
      <c r="D5" s="1351"/>
      <c r="E5" s="1351"/>
      <c r="F5" s="1351"/>
      <c r="G5" s="1351"/>
      <c r="H5" s="1351"/>
      <c r="I5" s="1351"/>
      <c r="J5" s="1351"/>
      <c r="K5" s="1351"/>
      <c r="L5" s="1351"/>
      <c r="M5" s="373"/>
      <c r="N5" s="373"/>
      <c r="O5" s="373"/>
      <c r="P5" s="373"/>
      <c r="Q5" s="373"/>
      <c r="R5" s="373"/>
      <c r="S5" s="373"/>
      <c r="T5" s="373"/>
      <c r="U5" s="373"/>
    </row>
    <row r="6" spans="1:42" s="370" customFormat="1">
      <c r="A6" s="1351"/>
      <c r="B6" s="1351"/>
      <c r="C6" s="1351"/>
      <c r="D6" s="1351"/>
      <c r="E6" s="1351"/>
      <c r="F6" s="1351"/>
      <c r="G6" s="1351"/>
      <c r="H6" s="1351"/>
      <c r="I6" s="1351"/>
      <c r="J6" s="1351"/>
      <c r="K6" s="1351"/>
      <c r="L6" s="1351"/>
      <c r="M6" s="373"/>
      <c r="N6" s="373"/>
      <c r="O6" s="373"/>
      <c r="P6" s="373"/>
      <c r="Q6" s="373"/>
      <c r="R6" s="373"/>
      <c r="S6" s="373"/>
      <c r="T6" s="373"/>
      <c r="U6" s="373"/>
    </row>
    <row r="7" spans="1:42" s="370" customFormat="1">
      <c r="A7" s="1351"/>
      <c r="B7" s="1351"/>
      <c r="C7" s="1351"/>
      <c r="D7" s="1351"/>
      <c r="E7" s="1351"/>
      <c r="F7" s="1351"/>
      <c r="G7" s="1351"/>
      <c r="H7" s="1351"/>
      <c r="I7" s="1351"/>
      <c r="J7" s="1351"/>
      <c r="K7" s="1351"/>
      <c r="L7" s="1351"/>
      <c r="M7" s="373"/>
      <c r="N7" s="373"/>
      <c r="O7" s="373"/>
      <c r="P7" s="373"/>
      <c r="Q7" s="373"/>
      <c r="R7" s="373"/>
      <c r="S7" s="373"/>
      <c r="T7" s="373"/>
      <c r="U7" s="373"/>
    </row>
    <row r="8" spans="1:42" s="370" customFormat="1">
      <c r="A8" s="1351"/>
      <c r="B8" s="1351"/>
      <c r="C8" s="1351"/>
      <c r="D8" s="1351"/>
      <c r="E8" s="1351"/>
      <c r="F8" s="1351"/>
      <c r="G8" s="1351"/>
      <c r="H8" s="1351"/>
      <c r="I8" s="1351"/>
      <c r="J8" s="1351"/>
      <c r="K8" s="1351"/>
      <c r="L8" s="1351"/>
      <c r="M8" s="373"/>
      <c r="N8" s="373"/>
      <c r="O8" s="373"/>
      <c r="P8" s="373"/>
      <c r="Q8" s="373"/>
      <c r="R8" s="373"/>
      <c r="S8" s="373"/>
      <c r="T8" s="373"/>
      <c r="U8" s="373"/>
    </row>
    <row r="9" spans="1:42" s="370" customFormat="1">
      <c r="A9" s="1351"/>
      <c r="B9" s="1351"/>
      <c r="C9" s="1351"/>
      <c r="D9" s="1351"/>
      <c r="E9" s="1351"/>
      <c r="F9" s="1351"/>
      <c r="G9" s="1351"/>
      <c r="H9" s="1351"/>
      <c r="I9" s="1351"/>
      <c r="J9" s="1351"/>
      <c r="K9" s="1351"/>
      <c r="L9" s="1351"/>
      <c r="M9" s="373"/>
      <c r="N9" s="373"/>
      <c r="O9" s="373"/>
      <c r="P9" s="373"/>
      <c r="Q9" s="373"/>
      <c r="R9" s="373"/>
      <c r="S9" s="373"/>
      <c r="T9" s="373"/>
      <c r="U9" s="373"/>
    </row>
    <row r="10" spans="1:42" s="119" customFormat="1">
      <c r="A10" s="1267"/>
      <c r="B10" s="1267"/>
      <c r="C10" s="1267"/>
      <c r="D10" s="1267"/>
      <c r="E10" s="1267"/>
      <c r="F10" s="1278"/>
      <c r="G10" s="1278"/>
      <c r="H10" s="1278"/>
      <c r="I10" s="1278"/>
      <c r="J10" s="1278"/>
      <c r="K10" s="1278"/>
      <c r="L10" s="1278"/>
      <c r="M10" s="1278"/>
      <c r="N10" s="1278"/>
      <c r="O10" s="1278"/>
      <c r="P10" s="1278"/>
      <c r="Q10" s="1278"/>
      <c r="R10" s="1278"/>
      <c r="S10" s="1278"/>
      <c r="T10" s="1278"/>
      <c r="U10" s="1278"/>
    </row>
    <row r="11" spans="1:42" s="119" customFormat="1">
      <c r="A11" s="1267"/>
      <c r="B11" s="1267"/>
      <c r="C11" s="1267"/>
      <c r="D11" s="1267"/>
      <c r="E11" s="1267"/>
      <c r="F11" s="1278"/>
      <c r="G11" s="1278"/>
      <c r="H11" s="1278"/>
      <c r="I11" s="1278"/>
      <c r="J11" s="1278"/>
      <c r="K11" s="1278"/>
      <c r="L11" s="1278"/>
      <c r="M11" s="1278"/>
      <c r="N11" s="1278"/>
      <c r="O11" s="1278"/>
      <c r="P11" s="1278"/>
      <c r="Q11" s="1278"/>
      <c r="R11" s="1278"/>
      <c r="S11" s="1278"/>
      <c r="T11" s="1278"/>
      <c r="U11" s="1278"/>
    </row>
    <row r="12" spans="1:42" s="119" customFormat="1">
      <c r="C12" s="1286"/>
      <c r="D12" s="1286"/>
      <c r="E12" s="1286"/>
      <c r="F12" s="1286"/>
      <c r="G12" s="1286"/>
      <c r="H12" s="1286"/>
      <c r="I12" s="1286"/>
      <c r="J12" s="1286"/>
      <c r="K12" s="1286"/>
      <c r="L12" s="1286"/>
      <c r="M12" s="1286"/>
      <c r="N12" s="1286"/>
      <c r="O12" s="1286"/>
      <c r="P12" s="1286"/>
      <c r="Q12" s="1286"/>
      <c r="R12" s="1286"/>
      <c r="S12" s="1286"/>
      <c r="T12" s="1286"/>
      <c r="U12" s="932"/>
      <c r="W12" s="119" t="s">
        <v>510</v>
      </c>
      <c r="X12" s="933">
        <v>28.867207970425198</v>
      </c>
      <c r="Y12" s="933">
        <v>30.7153931329883</v>
      </c>
      <c r="Z12" s="933">
        <v>32.6</v>
      </c>
      <c r="AA12" s="933">
        <v>35.171944432592198</v>
      </c>
      <c r="AB12" s="933">
        <v>36.492997899824303</v>
      </c>
      <c r="AC12" s="933">
        <v>37</v>
      </c>
      <c r="AD12" s="933">
        <v>37.350864546581356</v>
      </c>
      <c r="AE12" s="933">
        <v>38.134717724387954</v>
      </c>
      <c r="AF12" s="933">
        <v>39.200000000000003</v>
      </c>
      <c r="AG12" s="933">
        <v>41.5</v>
      </c>
      <c r="AH12" s="933">
        <v>45.2</v>
      </c>
      <c r="AI12" s="933">
        <v>48.6</v>
      </c>
      <c r="AJ12" s="933">
        <v>51.7</v>
      </c>
      <c r="AK12" s="933">
        <v>53.7</v>
      </c>
      <c r="AL12" s="933">
        <v>55.4</v>
      </c>
      <c r="AM12" s="933">
        <v>56.5</v>
      </c>
      <c r="AN12" s="933">
        <v>57.6</v>
      </c>
      <c r="AO12" s="933">
        <v>57.7</v>
      </c>
      <c r="AP12" s="934">
        <v>55.2</v>
      </c>
    </row>
    <row r="13" spans="1:42" s="119" customFormat="1" ht="16.5" customHeight="1">
      <c r="C13" s="1426" t="s">
        <v>511</v>
      </c>
      <c r="D13" s="1426"/>
      <c r="E13" s="1426"/>
      <c r="F13" s="1426"/>
      <c r="G13" s="1426"/>
      <c r="H13" s="1426"/>
      <c r="I13" s="1426"/>
      <c r="J13" s="1426"/>
      <c r="K13" s="1426"/>
      <c r="L13" s="1426"/>
      <c r="M13" s="1426"/>
      <c r="N13" s="1426"/>
      <c r="O13" s="1426"/>
      <c r="P13" s="1426"/>
      <c r="Q13" s="1426"/>
      <c r="R13" s="1426"/>
      <c r="S13" s="1426"/>
      <c r="T13" s="1426"/>
      <c r="U13" s="1426"/>
      <c r="W13" s="119" t="s">
        <v>512</v>
      </c>
      <c r="X13" s="933">
        <v>45.970522583151897</v>
      </c>
      <c r="Y13" s="933">
        <v>48.636736300421497</v>
      </c>
      <c r="Z13" s="933">
        <v>51.4</v>
      </c>
      <c r="AA13" s="933">
        <v>54.683674424275985</v>
      </c>
      <c r="AB13" s="933">
        <v>56.296249649640203</v>
      </c>
      <c r="AC13" s="933">
        <v>56.8</v>
      </c>
      <c r="AD13" s="933">
        <v>57.877724248855252</v>
      </c>
      <c r="AE13" s="933">
        <v>60.039174488952774</v>
      </c>
      <c r="AF13" s="933">
        <v>63</v>
      </c>
      <c r="AG13" s="933">
        <v>67.2</v>
      </c>
      <c r="AH13" s="933">
        <v>72.7</v>
      </c>
      <c r="AI13" s="933">
        <v>78.3</v>
      </c>
      <c r="AJ13" s="933">
        <v>82.8</v>
      </c>
      <c r="AK13" s="933">
        <v>86.7</v>
      </c>
      <c r="AL13" s="933">
        <v>91.3</v>
      </c>
      <c r="AM13" s="933">
        <v>95.8</v>
      </c>
      <c r="AN13" s="933">
        <v>99.9</v>
      </c>
      <c r="AO13" s="933">
        <v>103.4</v>
      </c>
      <c r="AP13" s="934">
        <v>104.8</v>
      </c>
    </row>
    <row r="14" spans="1:42" s="119" customFormat="1" ht="16.5" customHeight="1">
      <c r="C14" s="1278">
        <v>2001</v>
      </c>
      <c r="D14" s="1278">
        <v>2002</v>
      </c>
      <c r="E14" s="1278">
        <v>2003</v>
      </c>
      <c r="F14" s="1278">
        <v>2004</v>
      </c>
      <c r="G14" s="1278">
        <v>2005</v>
      </c>
      <c r="H14" s="1278">
        <v>2006</v>
      </c>
      <c r="I14" s="1278">
        <v>2007</v>
      </c>
      <c r="J14" s="1278">
        <v>2008</v>
      </c>
      <c r="K14" s="1278">
        <v>2009</v>
      </c>
      <c r="L14" s="1278">
        <v>2010</v>
      </c>
      <c r="M14" s="1278">
        <v>2011</v>
      </c>
      <c r="N14" s="1278">
        <v>2012</v>
      </c>
      <c r="O14" s="1278">
        <v>2013</v>
      </c>
      <c r="P14" s="1278">
        <v>2014</v>
      </c>
      <c r="Q14" s="1278">
        <v>2015</v>
      </c>
      <c r="R14" s="1278">
        <v>2016</v>
      </c>
      <c r="S14" s="1278">
        <v>2017</v>
      </c>
      <c r="T14" s="1278">
        <v>2018</v>
      </c>
      <c r="U14" s="1278">
        <v>2019</v>
      </c>
    </row>
    <row r="15" spans="1:42" s="119" customFormat="1" ht="16.5" customHeight="1">
      <c r="A15" s="1425" t="s">
        <v>513</v>
      </c>
      <c r="B15" s="369" t="s">
        <v>187</v>
      </c>
      <c r="C15" s="1277">
        <v>3.5</v>
      </c>
      <c r="D15" s="1277">
        <v>3.7</v>
      </c>
      <c r="E15" s="1277">
        <v>3.6</v>
      </c>
      <c r="F15" s="1277">
        <v>2.7</v>
      </c>
      <c r="G15" s="1277">
        <v>1.8</v>
      </c>
      <c r="H15" s="1277">
        <v>1.3</v>
      </c>
      <c r="I15" s="1277">
        <v>1.4</v>
      </c>
      <c r="J15" s="1277">
        <v>1.5</v>
      </c>
      <c r="K15" s="1277">
        <v>1.6</v>
      </c>
      <c r="L15" s="1277">
        <v>1.8</v>
      </c>
      <c r="M15" s="1277">
        <v>1.9</v>
      </c>
      <c r="N15" s="1277">
        <v>1.9779387385829617</v>
      </c>
      <c r="O15" s="1277">
        <v>2.0079367373580586</v>
      </c>
      <c r="P15" s="1277">
        <v>2.1</v>
      </c>
      <c r="Q15" s="1277">
        <v>2.26616166123888</v>
      </c>
      <c r="R15" s="1277">
        <v>2.1782341488366006</v>
      </c>
      <c r="S15" s="1277">
        <v>2.1</v>
      </c>
      <c r="T15" s="1277">
        <v>1.8708077779099299</v>
      </c>
      <c r="U15" s="1277">
        <v>1.7215786459756599</v>
      </c>
    </row>
    <row r="16" spans="1:42" s="119" customFormat="1" ht="16.5" customHeight="1">
      <c r="A16" s="1425"/>
      <c r="B16" s="369" t="s">
        <v>188</v>
      </c>
      <c r="C16" s="1277">
        <v>4.4000000000000004</v>
      </c>
      <c r="D16" s="1277">
        <v>4.8</v>
      </c>
      <c r="E16" s="1277">
        <v>4.5999999999999996</v>
      </c>
      <c r="F16" s="1277">
        <v>3.5</v>
      </c>
      <c r="G16" s="1277">
        <v>2.2000000000000002</v>
      </c>
      <c r="H16" s="1277">
        <v>1.6</v>
      </c>
      <c r="I16" s="1277">
        <v>1.8</v>
      </c>
      <c r="J16" s="1277">
        <v>1.9</v>
      </c>
      <c r="K16" s="1277">
        <v>2.1</v>
      </c>
      <c r="L16" s="1277">
        <v>2.2999999999999998</v>
      </c>
      <c r="M16" s="1277">
        <v>2.4</v>
      </c>
      <c r="N16" s="1277">
        <v>2.5662726742241455</v>
      </c>
      <c r="O16" s="1277">
        <v>2.5681579167892612</v>
      </c>
      <c r="P16" s="1277">
        <v>2.8</v>
      </c>
      <c r="Q16" s="1277">
        <v>2.8034761996481099</v>
      </c>
      <c r="R16" s="1277">
        <v>2.6905830884711919</v>
      </c>
      <c r="S16" s="1277">
        <v>2.5</v>
      </c>
      <c r="T16" s="1277">
        <v>2.2452791117563899</v>
      </c>
      <c r="U16" s="1277">
        <v>2.07734437737416</v>
      </c>
    </row>
    <row r="17" spans="1:21" s="119" customFormat="1" ht="16.5" customHeight="1">
      <c r="A17" s="1425" t="s">
        <v>514</v>
      </c>
      <c r="B17" s="369" t="s">
        <v>187</v>
      </c>
      <c r="C17" s="1277">
        <v>13.6</v>
      </c>
      <c r="D17" s="1277">
        <v>15.1</v>
      </c>
      <c r="E17" s="1277">
        <v>15.5</v>
      </c>
      <c r="F17" s="1277">
        <v>15</v>
      </c>
      <c r="G17" s="1277">
        <v>14.4</v>
      </c>
      <c r="H17" s="1277">
        <v>14</v>
      </c>
      <c r="I17" s="1277">
        <v>13.7</v>
      </c>
      <c r="J17" s="1277">
        <v>12.9</v>
      </c>
      <c r="K17" s="1277">
        <v>12.2</v>
      </c>
      <c r="L17" s="1277">
        <v>11.3</v>
      </c>
      <c r="M17" s="1277">
        <v>10.9</v>
      </c>
      <c r="N17" s="1277">
        <v>11.388411474411694</v>
      </c>
      <c r="O17" s="1277">
        <v>12.28424744875055</v>
      </c>
      <c r="P17" s="1277">
        <v>13.5</v>
      </c>
      <c r="Q17" s="1277">
        <v>15.040178663313</v>
      </c>
      <c r="R17" s="1277">
        <v>15.713131443741529</v>
      </c>
      <c r="S17" s="1277">
        <v>15.4</v>
      </c>
      <c r="T17" s="1277">
        <v>14.800265300142099</v>
      </c>
      <c r="U17" s="1277">
        <v>13.9240887213407</v>
      </c>
    </row>
    <row r="18" spans="1:21" s="119" customFormat="1" ht="16.5" customHeight="1">
      <c r="A18" s="1425"/>
      <c r="B18" s="369" t="s">
        <v>188</v>
      </c>
      <c r="C18" s="1277">
        <v>9.4</v>
      </c>
      <c r="D18" s="1277">
        <v>10.4</v>
      </c>
      <c r="E18" s="1277">
        <v>10.7</v>
      </c>
      <c r="F18" s="1277">
        <v>10.8</v>
      </c>
      <c r="G18" s="1277">
        <v>10.9</v>
      </c>
      <c r="H18" s="1277">
        <v>11</v>
      </c>
      <c r="I18" s="1277">
        <v>11.1</v>
      </c>
      <c r="J18" s="1277">
        <v>11</v>
      </c>
      <c r="K18" s="1277">
        <v>10.8</v>
      </c>
      <c r="L18" s="1277">
        <v>10.3</v>
      </c>
      <c r="M18" s="1277">
        <v>10.1</v>
      </c>
      <c r="N18" s="1277">
        <v>10.36620607315486</v>
      </c>
      <c r="O18" s="1277">
        <v>10.875464100883656</v>
      </c>
      <c r="P18" s="1277">
        <v>11.7</v>
      </c>
      <c r="Q18" s="1277">
        <v>12.8579848847534</v>
      </c>
      <c r="R18" s="1277">
        <v>13.394905005042562</v>
      </c>
      <c r="S18" s="1277">
        <v>13.3</v>
      </c>
      <c r="T18" s="1277">
        <v>12.6320867711706</v>
      </c>
      <c r="U18" s="1277">
        <v>11.970953696330501</v>
      </c>
    </row>
    <row r="19" spans="1:21" s="119" customFormat="1" ht="16.5" customHeight="1">
      <c r="A19" s="1425" t="s">
        <v>515</v>
      </c>
      <c r="B19" s="369" t="s">
        <v>187</v>
      </c>
      <c r="C19" s="1277">
        <v>30.6</v>
      </c>
      <c r="D19" s="1277">
        <v>33.6</v>
      </c>
      <c r="E19" s="1277">
        <v>34</v>
      </c>
      <c r="F19" s="1277">
        <v>32.799999999999997</v>
      </c>
      <c r="G19" s="1277">
        <v>31</v>
      </c>
      <c r="H19" s="1277">
        <v>28.9</v>
      </c>
      <c r="I19" s="1277">
        <v>26.9</v>
      </c>
      <c r="J19" s="1277">
        <v>23.9</v>
      </c>
      <c r="K19" s="1277">
        <v>20.9</v>
      </c>
      <c r="L19" s="1277">
        <v>17.399999999999999</v>
      </c>
      <c r="M19" s="1277">
        <v>16.100000000000001</v>
      </c>
      <c r="N19" s="1277">
        <v>16.550530749092083</v>
      </c>
      <c r="O19" s="1277">
        <v>17.383398927887853</v>
      </c>
      <c r="P19" s="1277">
        <v>19.100000000000001</v>
      </c>
      <c r="Q19" s="1277">
        <v>20.883368158447201</v>
      </c>
      <c r="R19" s="1277">
        <v>21.381319978340564</v>
      </c>
      <c r="S19" s="1277">
        <v>20.2</v>
      </c>
      <c r="T19" s="1277">
        <v>19.288287200747899</v>
      </c>
      <c r="U19" s="1277">
        <v>18.6023146257875</v>
      </c>
    </row>
    <row r="20" spans="1:21" s="119" customFormat="1" ht="16.5" customHeight="1">
      <c r="A20" s="1425"/>
      <c r="B20" s="369" t="s">
        <v>188</v>
      </c>
      <c r="C20" s="1277">
        <v>17.899999999999999</v>
      </c>
      <c r="D20" s="1277">
        <v>19.100000000000001</v>
      </c>
      <c r="E20" s="1277">
        <v>19</v>
      </c>
      <c r="F20" s="1277">
        <v>18.100000000000001</v>
      </c>
      <c r="G20" s="1277">
        <v>17.100000000000001</v>
      </c>
      <c r="H20" s="1277">
        <v>16.3</v>
      </c>
      <c r="I20" s="1277">
        <v>15.4</v>
      </c>
      <c r="J20" s="1277">
        <v>14.3</v>
      </c>
      <c r="K20" s="1277">
        <v>13.2</v>
      </c>
      <c r="L20" s="1277">
        <v>11.7</v>
      </c>
      <c r="M20" s="1277">
        <v>11</v>
      </c>
      <c r="N20" s="1277">
        <v>11.103935800275156</v>
      </c>
      <c r="O20" s="1277">
        <v>11.360768393708073</v>
      </c>
      <c r="P20" s="1277">
        <v>12.2</v>
      </c>
      <c r="Q20" s="1277">
        <v>13.159914746560499</v>
      </c>
      <c r="R20" s="1277">
        <v>13.300822503337479</v>
      </c>
      <c r="S20" s="1277">
        <v>12.8</v>
      </c>
      <c r="T20" s="1277">
        <v>12.544257073977599</v>
      </c>
      <c r="U20" s="1277">
        <v>12.338675826594001</v>
      </c>
    </row>
    <row r="21" spans="1:21" s="119" customFormat="1" ht="16.5" customHeight="1">
      <c r="A21" s="1425" t="s">
        <v>516</v>
      </c>
      <c r="B21" s="369" t="s">
        <v>187</v>
      </c>
      <c r="C21" s="1277">
        <v>49.2</v>
      </c>
      <c r="D21" s="1277">
        <v>53.1</v>
      </c>
      <c r="E21" s="1277">
        <v>53.5</v>
      </c>
      <c r="F21" s="1277">
        <v>52.8</v>
      </c>
      <c r="G21" s="1277">
        <v>51.2</v>
      </c>
      <c r="H21" s="1277">
        <v>49.3</v>
      </c>
      <c r="I21" s="1277">
        <v>46.8</v>
      </c>
      <c r="J21" s="1277">
        <v>42.8</v>
      </c>
      <c r="K21" s="1277">
        <v>38</v>
      </c>
      <c r="L21" s="1277">
        <v>32.5</v>
      </c>
      <c r="M21" s="1277">
        <v>30.2</v>
      </c>
      <c r="N21" s="1277">
        <v>29.983087214567622</v>
      </c>
      <c r="O21" s="1277">
        <v>30.426051356335996</v>
      </c>
      <c r="P21" s="1277">
        <v>31.8</v>
      </c>
      <c r="Q21" s="1277">
        <v>33.091896207782597</v>
      </c>
      <c r="R21" s="1277">
        <v>32.747843339718763</v>
      </c>
      <c r="S21" s="1277">
        <v>30.3</v>
      </c>
      <c r="T21" s="1277">
        <v>28.139282100747401</v>
      </c>
      <c r="U21" s="1277">
        <v>26.4358997534016</v>
      </c>
    </row>
    <row r="22" spans="1:21" s="119" customFormat="1" ht="16.5" customHeight="1">
      <c r="A22" s="1425"/>
      <c r="B22" s="369" t="s">
        <v>188</v>
      </c>
      <c r="C22" s="1277">
        <v>32</v>
      </c>
      <c r="D22" s="1277">
        <v>33.9</v>
      </c>
      <c r="E22" s="1277">
        <v>34</v>
      </c>
      <c r="F22" s="1277">
        <v>33</v>
      </c>
      <c r="G22" s="1277">
        <v>31.7</v>
      </c>
      <c r="H22" s="1277">
        <v>30.2</v>
      </c>
      <c r="I22" s="1277">
        <v>28.5</v>
      </c>
      <c r="J22" s="1277">
        <v>26.3</v>
      </c>
      <c r="K22" s="1277">
        <v>24</v>
      </c>
      <c r="L22" s="1277">
        <v>21.2</v>
      </c>
      <c r="M22" s="1277">
        <v>19.600000000000001</v>
      </c>
      <c r="N22" s="1277">
        <v>19.077558564616169</v>
      </c>
      <c r="O22" s="1277">
        <v>18.846660980160763</v>
      </c>
      <c r="P22" s="1277">
        <v>19</v>
      </c>
      <c r="Q22" s="1277">
        <v>19.1219207917859</v>
      </c>
      <c r="R22" s="1277">
        <v>18.710324134591488</v>
      </c>
      <c r="S22" s="1277">
        <v>17.399999999999999</v>
      </c>
      <c r="T22" s="1277">
        <v>16.4634483824596</v>
      </c>
      <c r="U22" s="1277">
        <v>15.800718053796</v>
      </c>
    </row>
    <row r="23" spans="1:21" s="119" customFormat="1" ht="16.5" customHeight="1">
      <c r="A23" s="1425" t="s">
        <v>517</v>
      </c>
      <c r="B23" s="369" t="s">
        <v>187</v>
      </c>
      <c r="C23" s="1277">
        <v>81.599999999999994</v>
      </c>
      <c r="D23" s="1277">
        <v>85</v>
      </c>
      <c r="E23" s="1277">
        <v>85.2</v>
      </c>
      <c r="F23" s="1277">
        <v>84</v>
      </c>
      <c r="G23" s="1277">
        <v>82.1</v>
      </c>
      <c r="H23" s="1277">
        <v>79.8</v>
      </c>
      <c r="I23" s="1277">
        <v>76.599999999999994</v>
      </c>
      <c r="J23" s="1277">
        <v>71.900000000000006</v>
      </c>
      <c r="K23" s="1277">
        <v>66.099999999999994</v>
      </c>
      <c r="L23" s="1277">
        <v>60.1</v>
      </c>
      <c r="M23" s="1277">
        <v>57</v>
      </c>
      <c r="N23" s="1277">
        <v>55.552957836010805</v>
      </c>
      <c r="O23" s="1277">
        <v>54.927032534626065</v>
      </c>
      <c r="P23" s="1277">
        <v>55.1</v>
      </c>
      <c r="Q23" s="1277">
        <v>55.631758849972996</v>
      </c>
      <c r="R23" s="1277">
        <v>54.445853387463558</v>
      </c>
      <c r="S23" s="1277">
        <v>51</v>
      </c>
      <c r="T23" s="1277">
        <v>48.009111808005798</v>
      </c>
      <c r="U23" s="1277">
        <v>45.481605776357902</v>
      </c>
    </row>
    <row r="24" spans="1:21" s="119" customFormat="1" ht="16.5" customHeight="1">
      <c r="A24" s="1425"/>
      <c r="B24" s="369" t="s">
        <v>188</v>
      </c>
      <c r="C24" s="1277">
        <v>55.2</v>
      </c>
      <c r="D24" s="1277">
        <v>57.7</v>
      </c>
      <c r="E24" s="1277">
        <v>57.6</v>
      </c>
      <c r="F24" s="1277">
        <v>56.5</v>
      </c>
      <c r="G24" s="1277">
        <v>55.4</v>
      </c>
      <c r="H24" s="1277">
        <v>53.7</v>
      </c>
      <c r="I24" s="1277">
        <v>51.7</v>
      </c>
      <c r="J24" s="1277">
        <v>48.6</v>
      </c>
      <c r="K24" s="1277">
        <v>45.2</v>
      </c>
      <c r="L24" s="1277">
        <v>41.5</v>
      </c>
      <c r="M24" s="1277">
        <v>39.200000000000003</v>
      </c>
      <c r="N24" s="1277">
        <v>38.134717724387954</v>
      </c>
      <c r="O24" s="1277">
        <v>37.350864546581356</v>
      </c>
      <c r="P24" s="1277">
        <v>37</v>
      </c>
      <c r="Q24" s="1277">
        <v>36.492997899824303</v>
      </c>
      <c r="R24" s="1277">
        <v>35.171944432592198</v>
      </c>
      <c r="S24" s="1277">
        <v>32.6</v>
      </c>
      <c r="T24" s="1277">
        <v>30.7153931329883</v>
      </c>
      <c r="U24" s="1277">
        <v>28.867207970425198</v>
      </c>
    </row>
    <row r="25" spans="1:21" s="119" customFormat="1" ht="16.5" customHeight="1">
      <c r="A25" s="1425" t="s">
        <v>518</v>
      </c>
      <c r="B25" s="369" t="s">
        <v>187</v>
      </c>
      <c r="C25" s="1277">
        <v>127.4</v>
      </c>
      <c r="D25" s="1277">
        <v>130.19999999999999</v>
      </c>
      <c r="E25" s="1277">
        <v>129</v>
      </c>
      <c r="F25" s="1277">
        <v>126.7</v>
      </c>
      <c r="G25" s="1277">
        <v>123.5</v>
      </c>
      <c r="H25" s="1277">
        <v>119</v>
      </c>
      <c r="I25" s="1277">
        <v>114.4</v>
      </c>
      <c r="J25" s="1277">
        <v>108.9</v>
      </c>
      <c r="K25" s="1277">
        <v>101.8</v>
      </c>
      <c r="L25" s="1277">
        <v>94.7</v>
      </c>
      <c r="M25" s="1277">
        <v>89.3</v>
      </c>
      <c r="N25" s="1277">
        <v>85.180579281791452</v>
      </c>
      <c r="O25" s="1277">
        <v>82.222617332459293</v>
      </c>
      <c r="P25" s="1277">
        <v>80.7</v>
      </c>
      <c r="Q25" s="1277">
        <v>79.761222885166603</v>
      </c>
      <c r="R25" s="1277">
        <v>77.430806595514937</v>
      </c>
      <c r="S25" s="1277">
        <v>72.7</v>
      </c>
      <c r="T25" s="1277">
        <v>68.926101258713302</v>
      </c>
      <c r="U25" s="1277">
        <v>65.452833258503006</v>
      </c>
    </row>
    <row r="26" spans="1:21" s="119" customFormat="1" ht="16.5" customHeight="1">
      <c r="A26" s="1425"/>
      <c r="B26" s="369" t="s">
        <v>188</v>
      </c>
      <c r="C26" s="1277">
        <v>104.8</v>
      </c>
      <c r="D26" s="1277">
        <v>103.4</v>
      </c>
      <c r="E26" s="1277">
        <v>99.9</v>
      </c>
      <c r="F26" s="1277">
        <v>95.8</v>
      </c>
      <c r="G26" s="1277">
        <v>91.3</v>
      </c>
      <c r="H26" s="1277">
        <v>86.7</v>
      </c>
      <c r="I26" s="1277">
        <v>82.8</v>
      </c>
      <c r="J26" s="1277">
        <v>78.3</v>
      </c>
      <c r="K26" s="1277">
        <v>72.7</v>
      </c>
      <c r="L26" s="1277">
        <v>67.2</v>
      </c>
      <c r="M26" s="1277">
        <v>63</v>
      </c>
      <c r="N26" s="1277">
        <v>60.039174488952774</v>
      </c>
      <c r="O26" s="1277">
        <v>57.877724248855252</v>
      </c>
      <c r="P26" s="1277">
        <v>56.8</v>
      </c>
      <c r="Q26" s="1277">
        <v>56.296249649640203</v>
      </c>
      <c r="R26" s="1277">
        <v>54.683674424275985</v>
      </c>
      <c r="S26" s="1277">
        <v>51.4</v>
      </c>
      <c r="T26" s="1277">
        <v>48.636736300421497</v>
      </c>
      <c r="U26" s="1277">
        <v>45.970522583151897</v>
      </c>
    </row>
    <row r="27" spans="1:21" s="119" customFormat="1" ht="16.5" customHeight="1">
      <c r="A27" s="1425" t="s">
        <v>388</v>
      </c>
      <c r="B27" s="369" t="s">
        <v>187</v>
      </c>
      <c r="C27" s="1277">
        <v>48.4</v>
      </c>
      <c r="D27" s="1277">
        <v>51.4</v>
      </c>
      <c r="E27" s="1277">
        <v>52</v>
      </c>
      <c r="F27" s="1277">
        <v>51.2</v>
      </c>
      <c r="G27" s="1277">
        <v>49.9</v>
      </c>
      <c r="H27" s="1277">
        <v>48.2</v>
      </c>
      <c r="I27" s="1277">
        <v>46.1</v>
      </c>
      <c r="J27" s="1277">
        <v>42.9</v>
      </c>
      <c r="K27" s="1277">
        <v>39.1</v>
      </c>
      <c r="L27" s="1277">
        <v>34.9</v>
      </c>
      <c r="M27" s="1277">
        <v>32.700000000000003</v>
      </c>
      <c r="N27" s="1277">
        <v>31.9995534425756</v>
      </c>
      <c r="O27" s="1277">
        <v>31.950979791716918</v>
      </c>
      <c r="P27" s="1277">
        <v>32.799999999999997</v>
      </c>
      <c r="Q27" s="1277">
        <v>33.822954306064901</v>
      </c>
      <c r="R27" s="1277">
        <v>33.577369845442036</v>
      </c>
      <c r="S27" s="1277">
        <v>31.6</v>
      </c>
      <c r="T27" s="1277">
        <v>29.858447041643501</v>
      </c>
      <c r="U27" s="1277">
        <v>28.294398016007499</v>
      </c>
    </row>
    <row r="28" spans="1:21" s="119" customFormat="1" ht="16.5" customHeight="1">
      <c r="A28" s="1425"/>
      <c r="B28" s="369" t="s">
        <v>188</v>
      </c>
      <c r="C28" s="1277">
        <v>33.1</v>
      </c>
      <c r="D28" s="1277">
        <v>34.700000000000003</v>
      </c>
      <c r="E28" s="1277">
        <v>34.799999999999997</v>
      </c>
      <c r="F28" s="1277">
        <v>34</v>
      </c>
      <c r="G28" s="1277">
        <v>33</v>
      </c>
      <c r="H28" s="1277">
        <v>31.9</v>
      </c>
      <c r="I28" s="1277">
        <v>30.6</v>
      </c>
      <c r="J28" s="1277">
        <v>28.8</v>
      </c>
      <c r="K28" s="1277">
        <v>26.7</v>
      </c>
      <c r="L28" s="1277">
        <v>24.2</v>
      </c>
      <c r="M28" s="1277">
        <v>22.7</v>
      </c>
      <c r="N28" s="1277">
        <v>22.115512384756244</v>
      </c>
      <c r="O28" s="1277">
        <v>21.819598120731587</v>
      </c>
      <c r="P28" s="1277">
        <v>22.1</v>
      </c>
      <c r="Q28" s="1277">
        <v>22.414622033895199</v>
      </c>
      <c r="R28" s="1277">
        <v>22.085182909684736</v>
      </c>
      <c r="S28" s="1277">
        <v>20.9</v>
      </c>
      <c r="T28" s="1277">
        <v>19.787983681759801</v>
      </c>
      <c r="U28" s="1277">
        <v>18.796523854514099</v>
      </c>
    </row>
    <row r="29" spans="1:21" s="119" customFormat="1">
      <c r="C29" s="1278"/>
      <c r="D29" s="1278"/>
      <c r="E29" s="1278"/>
      <c r="F29" s="1278"/>
      <c r="G29" s="1278"/>
      <c r="H29" s="1278"/>
      <c r="I29" s="1278"/>
      <c r="J29" s="1278"/>
      <c r="K29" s="1278"/>
      <c r="L29" s="1278"/>
      <c r="M29" s="1278"/>
      <c r="N29" s="1278"/>
      <c r="O29" s="1278"/>
      <c r="P29" s="1278"/>
      <c r="Q29" s="1278"/>
      <c r="R29" s="1278"/>
      <c r="S29" s="1278"/>
      <c r="T29" s="1278"/>
      <c r="U29" s="1278"/>
    </row>
    <row r="30" spans="1:21" s="119" customFormat="1">
      <c r="C30" s="1278"/>
      <c r="D30" s="1278"/>
      <c r="E30" s="1278"/>
      <c r="F30" s="1278"/>
      <c r="G30" s="1278"/>
      <c r="H30" s="1278"/>
      <c r="I30" s="1278"/>
      <c r="J30" s="1278"/>
      <c r="K30" s="1278"/>
      <c r="L30" s="1278"/>
      <c r="M30" s="1278"/>
      <c r="N30" s="1278"/>
      <c r="O30" s="1278"/>
      <c r="P30" s="1278"/>
      <c r="Q30" s="1278"/>
      <c r="R30" s="1278"/>
      <c r="S30" s="1278"/>
      <c r="T30" s="1278"/>
      <c r="U30" s="1278"/>
    </row>
    <row r="31" spans="1:21" s="119" customFormat="1">
      <c r="C31" s="1278"/>
      <c r="D31" s="1278"/>
      <c r="E31" s="1278"/>
      <c r="F31" s="1278"/>
      <c r="G31" s="1278"/>
      <c r="H31" s="1278"/>
      <c r="I31" s="1278"/>
      <c r="J31" s="1278"/>
      <c r="K31" s="1278"/>
      <c r="L31" s="1278"/>
      <c r="M31" s="1278"/>
      <c r="N31" s="1278"/>
      <c r="O31" s="1278"/>
      <c r="P31" s="1278"/>
      <c r="Q31" s="1278"/>
      <c r="R31" s="1278"/>
      <c r="S31" s="1278"/>
      <c r="T31" s="1278"/>
      <c r="U31" s="1278"/>
    </row>
    <row r="32" spans="1:21" s="119" customFormat="1">
      <c r="C32" s="1278"/>
      <c r="D32" s="1278"/>
      <c r="E32" s="1278"/>
      <c r="F32" s="1278"/>
      <c r="G32" s="1278"/>
      <c r="H32" s="1278"/>
      <c r="I32" s="1278"/>
      <c r="J32" s="1278"/>
      <c r="K32" s="1278"/>
      <c r="L32" s="1278"/>
      <c r="M32" s="1278"/>
      <c r="N32" s="1278"/>
      <c r="O32" s="1278"/>
      <c r="P32" s="1278"/>
      <c r="Q32" s="1278"/>
      <c r="R32" s="1278"/>
      <c r="S32" s="1278"/>
      <c r="T32" s="1278"/>
      <c r="U32" s="1278"/>
    </row>
    <row r="33" spans="3:21" s="119" customFormat="1">
      <c r="C33" s="1278"/>
      <c r="D33" s="1278"/>
      <c r="E33" s="1278"/>
      <c r="F33" s="1278"/>
      <c r="G33" s="1278"/>
      <c r="H33" s="1278"/>
      <c r="I33" s="1278"/>
      <c r="J33" s="1278"/>
      <c r="K33" s="1278"/>
      <c r="L33" s="1278"/>
      <c r="M33" s="1278"/>
      <c r="N33" s="1278"/>
      <c r="O33" s="1278"/>
      <c r="P33" s="1278"/>
      <c r="Q33" s="1278"/>
      <c r="R33" s="1278"/>
      <c r="S33" s="1278"/>
      <c r="T33" s="1278"/>
      <c r="U33" s="1278"/>
    </row>
    <row r="34" spans="3:21" s="119" customFormat="1">
      <c r="C34" s="1278"/>
      <c r="D34" s="1278"/>
      <c r="E34" s="1278"/>
      <c r="F34" s="1278"/>
      <c r="G34" s="1278"/>
      <c r="H34" s="1278"/>
      <c r="I34" s="1278"/>
      <c r="J34" s="1278"/>
      <c r="K34" s="1278"/>
      <c r="L34" s="1278"/>
      <c r="M34" s="1278"/>
      <c r="N34" s="1278"/>
      <c r="O34" s="1278"/>
      <c r="P34" s="1278"/>
      <c r="Q34" s="1278"/>
      <c r="R34" s="1278"/>
      <c r="S34" s="1278"/>
      <c r="T34" s="1278"/>
      <c r="U34" s="1278"/>
    </row>
    <row r="35" spans="3:21" s="119" customFormat="1">
      <c r="C35" s="1278"/>
      <c r="D35" s="1278"/>
      <c r="E35" s="1278"/>
      <c r="F35" s="1278"/>
      <c r="G35" s="1278"/>
      <c r="H35" s="1278"/>
      <c r="I35" s="1278"/>
      <c r="J35" s="1278"/>
      <c r="K35" s="1278"/>
      <c r="L35" s="1278"/>
      <c r="M35" s="1278"/>
      <c r="N35" s="1278"/>
      <c r="O35" s="1278"/>
      <c r="P35" s="1278"/>
      <c r="Q35" s="1278"/>
      <c r="R35" s="1278"/>
      <c r="S35" s="1278"/>
      <c r="T35" s="1278"/>
      <c r="U35" s="1278"/>
    </row>
    <row r="36" spans="3:21" s="119" customFormat="1">
      <c r="C36" s="1278"/>
      <c r="D36" s="1278"/>
      <c r="E36" s="1278"/>
      <c r="F36" s="1278"/>
      <c r="G36" s="1278"/>
      <c r="H36" s="1278"/>
      <c r="I36" s="1278"/>
      <c r="J36" s="1278"/>
      <c r="K36" s="1278"/>
      <c r="L36" s="1278"/>
      <c r="M36" s="1278"/>
      <c r="N36" s="1278"/>
      <c r="O36" s="1278"/>
      <c r="P36" s="1278"/>
      <c r="Q36" s="1278"/>
      <c r="R36" s="1278"/>
      <c r="S36" s="1278"/>
      <c r="T36" s="1278"/>
      <c r="U36" s="1278"/>
    </row>
    <row r="37" spans="3:21" s="119" customFormat="1">
      <c r="C37" s="1278"/>
      <c r="D37" s="1278"/>
      <c r="E37" s="1278"/>
      <c r="F37" s="1278"/>
      <c r="G37" s="1278"/>
      <c r="H37" s="1278"/>
      <c r="I37" s="1278"/>
      <c r="J37" s="1278"/>
      <c r="K37" s="1278"/>
      <c r="L37" s="1278"/>
      <c r="M37" s="1278"/>
      <c r="N37" s="1278"/>
      <c r="O37" s="1278"/>
      <c r="P37" s="1278"/>
      <c r="Q37" s="1278"/>
      <c r="R37" s="1278"/>
      <c r="S37" s="1278"/>
      <c r="T37" s="1278"/>
      <c r="U37" s="1278"/>
    </row>
    <row r="38" spans="3:21" s="119" customFormat="1">
      <c r="C38" s="1278"/>
      <c r="D38" s="1278"/>
      <c r="E38" s="1278"/>
      <c r="F38" s="1278"/>
      <c r="G38" s="1278"/>
      <c r="H38" s="1278"/>
      <c r="I38" s="1278"/>
      <c r="J38" s="1278"/>
      <c r="K38" s="1278"/>
      <c r="L38" s="1278"/>
      <c r="M38" s="1278"/>
      <c r="N38" s="1278"/>
      <c r="O38" s="1278"/>
      <c r="P38" s="1278"/>
      <c r="Q38" s="1278"/>
      <c r="R38" s="1278"/>
      <c r="S38" s="1278"/>
      <c r="T38" s="1278"/>
      <c r="U38" s="1278"/>
    </row>
    <row r="39" spans="3:21" s="119" customFormat="1">
      <c r="C39" s="1278"/>
      <c r="D39" s="1278"/>
      <c r="E39" s="1278"/>
      <c r="F39" s="1278"/>
      <c r="G39" s="1278"/>
      <c r="H39" s="1278"/>
      <c r="I39" s="1278"/>
      <c r="J39" s="1278"/>
      <c r="K39" s="1278"/>
      <c r="L39" s="1278"/>
      <c r="M39" s="1278"/>
      <c r="N39" s="1278"/>
      <c r="O39" s="1278"/>
      <c r="P39" s="1278"/>
      <c r="Q39" s="1278"/>
      <c r="R39" s="1278"/>
      <c r="S39" s="1278"/>
      <c r="T39" s="1278"/>
      <c r="U39" s="1278"/>
    </row>
    <row r="40" spans="3:21" s="119" customFormat="1">
      <c r="C40" s="1278"/>
      <c r="D40" s="1278"/>
      <c r="E40" s="1278"/>
      <c r="F40" s="1278"/>
      <c r="G40" s="1278"/>
      <c r="H40" s="1278"/>
      <c r="I40" s="1278"/>
      <c r="J40" s="1278"/>
      <c r="K40" s="1278"/>
      <c r="L40" s="1278"/>
      <c r="M40" s="1278"/>
      <c r="N40" s="1278"/>
      <c r="O40" s="1278"/>
      <c r="P40" s="1278"/>
      <c r="Q40" s="1278"/>
      <c r="R40" s="1278"/>
      <c r="S40" s="1278"/>
      <c r="T40" s="1278"/>
      <c r="U40" s="1278"/>
    </row>
    <row r="41" spans="3:21" s="119" customFormat="1">
      <c r="C41" s="1278"/>
      <c r="D41" s="1278"/>
      <c r="E41" s="1278"/>
      <c r="F41" s="1278"/>
      <c r="G41" s="1278"/>
      <c r="H41" s="1278"/>
      <c r="I41" s="1278"/>
      <c r="J41" s="1278"/>
      <c r="K41" s="1278"/>
      <c r="L41" s="1278"/>
      <c r="M41" s="1278"/>
      <c r="N41" s="1278"/>
      <c r="O41" s="1278"/>
      <c r="P41" s="1278"/>
      <c r="Q41" s="1278"/>
      <c r="R41" s="1278"/>
      <c r="S41" s="1278"/>
      <c r="T41" s="1278"/>
      <c r="U41" s="1278"/>
    </row>
    <row r="42" spans="3:21" s="119" customFormat="1">
      <c r="C42" s="1278"/>
      <c r="D42" s="1278"/>
      <c r="E42" s="1278"/>
      <c r="F42" s="1278"/>
      <c r="G42" s="1278"/>
      <c r="H42" s="1278"/>
      <c r="I42" s="1278"/>
      <c r="J42" s="1278"/>
      <c r="K42" s="1278"/>
      <c r="L42" s="1278"/>
      <c r="M42" s="1278"/>
      <c r="N42" s="1278"/>
      <c r="O42" s="1278"/>
      <c r="P42" s="1278"/>
      <c r="Q42" s="1278"/>
      <c r="R42" s="1278"/>
      <c r="S42" s="1278"/>
      <c r="T42" s="1278"/>
      <c r="U42" s="1278"/>
    </row>
    <row r="43" spans="3:21" s="119" customFormat="1">
      <c r="C43" s="1278"/>
      <c r="D43" s="1278"/>
      <c r="E43" s="1278"/>
      <c r="F43" s="1278"/>
      <c r="G43" s="1278"/>
      <c r="H43" s="1278"/>
      <c r="I43" s="1278"/>
      <c r="J43" s="1278"/>
      <c r="K43" s="1278"/>
      <c r="L43" s="1278"/>
      <c r="M43" s="1278"/>
      <c r="N43" s="1278"/>
      <c r="O43" s="1278"/>
      <c r="P43" s="1278"/>
      <c r="Q43" s="1278"/>
      <c r="R43" s="1278"/>
      <c r="S43" s="1278"/>
      <c r="T43" s="1278"/>
      <c r="U43" s="1278"/>
    </row>
    <row r="44" spans="3:21" s="119" customFormat="1">
      <c r="C44" s="1278"/>
      <c r="D44" s="1278"/>
      <c r="E44" s="1278"/>
      <c r="F44" s="1278"/>
      <c r="G44" s="1278"/>
      <c r="H44" s="1278"/>
      <c r="I44" s="1278"/>
      <c r="J44" s="1278"/>
      <c r="K44" s="1278"/>
      <c r="L44" s="1278"/>
      <c r="M44" s="1278"/>
      <c r="N44" s="1278"/>
      <c r="O44" s="1278"/>
      <c r="P44" s="1278"/>
      <c r="Q44" s="1278"/>
      <c r="R44" s="1278"/>
      <c r="S44" s="1278"/>
      <c r="T44" s="1278"/>
      <c r="U44" s="1278"/>
    </row>
    <row r="45" spans="3:21" s="119" customFormat="1">
      <c r="C45" s="1278"/>
      <c r="D45" s="1278"/>
      <c r="E45" s="1278"/>
      <c r="F45" s="1278"/>
      <c r="G45" s="1278"/>
      <c r="H45" s="1278"/>
      <c r="I45" s="1278"/>
      <c r="J45" s="1278"/>
      <c r="K45" s="1278"/>
      <c r="L45" s="1278"/>
      <c r="M45" s="1278"/>
      <c r="N45" s="1278"/>
      <c r="O45" s="1278"/>
      <c r="P45" s="1278"/>
      <c r="Q45" s="1278"/>
      <c r="R45" s="1278"/>
      <c r="S45" s="1278"/>
      <c r="T45" s="1278"/>
      <c r="U45" s="1278"/>
    </row>
    <row r="46" spans="3:21" s="119" customFormat="1">
      <c r="C46" s="1278"/>
      <c r="D46" s="1278"/>
      <c r="E46" s="1278"/>
      <c r="F46" s="1278"/>
      <c r="G46" s="1278"/>
      <c r="H46" s="1278"/>
      <c r="I46" s="1278"/>
      <c r="J46" s="1278"/>
      <c r="K46" s="1278"/>
      <c r="L46" s="1278"/>
      <c r="M46" s="1278"/>
      <c r="N46" s="1278"/>
      <c r="O46" s="1278"/>
      <c r="P46" s="1278"/>
      <c r="Q46" s="1278"/>
      <c r="R46" s="1278"/>
      <c r="S46" s="1278"/>
      <c r="T46" s="1278"/>
      <c r="U46" s="1278"/>
    </row>
    <row r="47" spans="3:21" s="119" customFormat="1">
      <c r="C47" s="1278"/>
      <c r="D47" s="1278"/>
      <c r="E47" s="1278"/>
      <c r="F47" s="1278"/>
      <c r="G47" s="1278"/>
      <c r="H47" s="1278"/>
      <c r="I47" s="1278"/>
      <c r="J47" s="1278"/>
      <c r="K47" s="1278"/>
      <c r="L47" s="1278"/>
      <c r="M47" s="1278"/>
      <c r="N47" s="1278"/>
      <c r="O47" s="1278"/>
      <c r="P47" s="1278"/>
      <c r="Q47" s="1278"/>
      <c r="R47" s="1278"/>
      <c r="S47" s="1278"/>
      <c r="T47" s="1278"/>
      <c r="U47" s="1278"/>
    </row>
    <row r="48" spans="3:21" s="119" customFormat="1">
      <c r="C48" s="1278"/>
      <c r="D48" s="1278"/>
      <c r="E48" s="1278"/>
      <c r="F48" s="1278"/>
      <c r="G48" s="1278"/>
      <c r="H48" s="1278"/>
      <c r="I48" s="1278"/>
      <c r="J48" s="1278"/>
      <c r="K48" s="1278"/>
      <c r="L48" s="1278"/>
      <c r="M48" s="1278"/>
      <c r="N48" s="1278"/>
      <c r="O48" s="1278"/>
      <c r="P48" s="1278"/>
      <c r="Q48" s="1278"/>
      <c r="R48" s="1278"/>
      <c r="S48" s="1278"/>
      <c r="T48" s="1278"/>
      <c r="U48" s="1278"/>
    </row>
    <row r="49" spans="3:21" s="119" customFormat="1">
      <c r="C49" s="1278"/>
      <c r="D49" s="1278"/>
      <c r="E49" s="1278"/>
      <c r="F49" s="1278"/>
      <c r="G49" s="1278"/>
      <c r="H49" s="1278"/>
      <c r="I49" s="1278"/>
      <c r="J49" s="1278"/>
      <c r="K49" s="1278"/>
      <c r="L49" s="1278"/>
      <c r="M49" s="1278"/>
      <c r="N49" s="1278"/>
      <c r="O49" s="1278"/>
      <c r="P49" s="1278"/>
      <c r="Q49" s="1278"/>
      <c r="R49" s="1278"/>
      <c r="S49" s="1278"/>
      <c r="T49" s="1278"/>
      <c r="U49" s="1278"/>
    </row>
    <row r="50" spans="3:21" s="119" customFormat="1">
      <c r="C50" s="1278"/>
      <c r="D50" s="1278"/>
      <c r="E50" s="1278"/>
      <c r="F50" s="1278"/>
      <c r="G50" s="1278"/>
      <c r="H50" s="1278"/>
      <c r="I50" s="1278"/>
      <c r="J50" s="1278"/>
      <c r="K50" s="1278"/>
      <c r="L50" s="1278"/>
      <c r="M50" s="1278"/>
      <c r="N50" s="1278"/>
      <c r="O50" s="1278"/>
      <c r="P50" s="1278"/>
      <c r="Q50" s="1278"/>
      <c r="R50" s="1278"/>
      <c r="S50" s="1278"/>
      <c r="T50" s="1278"/>
      <c r="U50" s="1278"/>
    </row>
    <row r="51" spans="3:21" s="119" customFormat="1">
      <c r="C51" s="1278"/>
      <c r="D51" s="1278"/>
      <c r="E51" s="1278"/>
      <c r="F51" s="1278"/>
      <c r="G51" s="1278"/>
      <c r="H51" s="1278"/>
      <c r="I51" s="1278"/>
      <c r="J51" s="1278"/>
      <c r="K51" s="1278"/>
      <c r="L51" s="1278"/>
      <c r="M51" s="1278"/>
      <c r="N51" s="1278"/>
      <c r="O51" s="1278"/>
      <c r="P51" s="1278"/>
      <c r="Q51" s="1278"/>
      <c r="R51" s="1278"/>
      <c r="S51" s="1278"/>
      <c r="T51" s="1278"/>
      <c r="U51" s="1278"/>
    </row>
    <row r="52" spans="3:21" s="119" customFormat="1">
      <c r="C52" s="1278"/>
      <c r="D52" s="1278"/>
      <c r="E52" s="1278"/>
      <c r="F52" s="1278"/>
      <c r="G52" s="1278"/>
      <c r="H52" s="1278"/>
      <c r="I52" s="1278"/>
      <c r="J52" s="1278"/>
      <c r="K52" s="1278"/>
      <c r="L52" s="1278"/>
      <c r="M52" s="1278"/>
      <c r="N52" s="1278"/>
      <c r="O52" s="1278"/>
      <c r="P52" s="1278"/>
      <c r="Q52" s="1278"/>
      <c r="R52" s="1278"/>
      <c r="S52" s="1278"/>
      <c r="T52" s="1278"/>
      <c r="U52" s="1278"/>
    </row>
    <row r="53" spans="3:21" s="119" customFormat="1">
      <c r="C53" s="1278"/>
      <c r="D53" s="1278"/>
      <c r="E53" s="1278"/>
      <c r="F53" s="1278"/>
      <c r="G53" s="1278"/>
      <c r="H53" s="1278"/>
      <c r="I53" s="1278"/>
      <c r="J53" s="1278"/>
      <c r="K53" s="1278"/>
      <c r="L53" s="1278"/>
      <c r="M53" s="1278"/>
      <c r="N53" s="1278"/>
      <c r="O53" s="1278"/>
      <c r="P53" s="1278"/>
      <c r="Q53" s="1278"/>
      <c r="R53" s="1278"/>
      <c r="S53" s="1278"/>
      <c r="T53" s="1278"/>
      <c r="U53" s="1278"/>
    </row>
    <row r="54" spans="3:21" s="119" customFormat="1">
      <c r="C54" s="1278"/>
      <c r="D54" s="1278"/>
      <c r="E54" s="1278"/>
      <c r="F54" s="1278"/>
      <c r="G54" s="1278"/>
      <c r="H54" s="1278"/>
      <c r="I54" s="1278"/>
      <c r="J54" s="1278"/>
      <c r="K54" s="1278"/>
      <c r="L54" s="1278"/>
      <c r="M54" s="1278"/>
      <c r="N54" s="1278"/>
      <c r="O54" s="1278"/>
      <c r="P54" s="1278"/>
      <c r="Q54" s="1278"/>
      <c r="R54" s="1278"/>
      <c r="S54" s="1278"/>
      <c r="T54" s="1278"/>
      <c r="U54" s="1278"/>
    </row>
    <row r="55" spans="3:21" s="119" customFormat="1">
      <c r="C55" s="1278"/>
      <c r="D55" s="1278"/>
      <c r="E55" s="1278"/>
      <c r="F55" s="1278"/>
      <c r="G55" s="1278"/>
      <c r="H55" s="1278"/>
      <c r="I55" s="1278"/>
      <c r="J55" s="1278"/>
      <c r="K55" s="1278"/>
      <c r="L55" s="1278"/>
      <c r="M55" s="1278"/>
      <c r="N55" s="1278"/>
      <c r="O55" s="1278"/>
      <c r="P55" s="1278"/>
      <c r="Q55" s="1278"/>
      <c r="R55" s="1278"/>
      <c r="S55" s="1278"/>
      <c r="T55" s="1278"/>
      <c r="U55" s="1278"/>
    </row>
    <row r="56" spans="3:21" s="119" customFormat="1">
      <c r="C56" s="1278"/>
      <c r="D56" s="1278"/>
      <c r="E56" s="1278"/>
      <c r="F56" s="1278"/>
      <c r="G56" s="1278"/>
      <c r="H56" s="1278"/>
      <c r="I56" s="1278"/>
      <c r="J56" s="1278"/>
      <c r="K56" s="1278"/>
      <c r="L56" s="1278"/>
      <c r="M56" s="1278"/>
      <c r="N56" s="1278"/>
      <c r="O56" s="1278"/>
      <c r="P56" s="1278"/>
      <c r="Q56" s="1278"/>
      <c r="R56" s="1278"/>
      <c r="S56" s="1278"/>
      <c r="T56" s="1278"/>
      <c r="U56" s="1278"/>
    </row>
    <row r="57" spans="3:21" s="119" customFormat="1">
      <c r="C57" s="1278"/>
      <c r="D57" s="1278"/>
      <c r="E57" s="1278"/>
      <c r="F57" s="1278"/>
      <c r="G57" s="1278"/>
      <c r="H57" s="1278"/>
      <c r="I57" s="1278"/>
      <c r="J57" s="1278"/>
      <c r="K57" s="1278"/>
      <c r="L57" s="1278"/>
      <c r="M57" s="1278"/>
      <c r="N57" s="1278"/>
      <c r="O57" s="1278"/>
      <c r="P57" s="1278"/>
      <c r="Q57" s="1278"/>
      <c r="R57" s="1278"/>
      <c r="S57" s="1278"/>
      <c r="T57" s="1278"/>
      <c r="U57" s="1278"/>
    </row>
    <row r="58" spans="3:21" s="119" customFormat="1">
      <c r="C58" s="1278"/>
      <c r="D58" s="1278"/>
      <c r="E58" s="1278"/>
      <c r="F58" s="1278"/>
      <c r="G58" s="1278"/>
      <c r="H58" s="1278"/>
      <c r="I58" s="1278"/>
      <c r="J58" s="1278"/>
      <c r="K58" s="1278"/>
      <c r="L58" s="1278"/>
      <c r="M58" s="1278"/>
      <c r="N58" s="1278"/>
      <c r="O58" s="1278"/>
      <c r="P58" s="1278"/>
      <c r="Q58" s="1278"/>
      <c r="R58" s="1278"/>
      <c r="S58" s="1278"/>
      <c r="T58" s="1278"/>
      <c r="U58" s="1278"/>
    </row>
    <row r="59" spans="3:21" s="119" customFormat="1">
      <c r="C59" s="1278"/>
      <c r="D59" s="1278"/>
      <c r="E59" s="1278"/>
      <c r="F59" s="1278"/>
      <c r="G59" s="1278"/>
      <c r="H59" s="1278"/>
      <c r="I59" s="1278"/>
      <c r="J59" s="1278"/>
      <c r="K59" s="1278"/>
      <c r="L59" s="1278"/>
      <c r="M59" s="1278"/>
      <c r="N59" s="1278"/>
      <c r="O59" s="1278"/>
      <c r="P59" s="1278"/>
      <c r="Q59" s="1278"/>
      <c r="R59" s="1278"/>
      <c r="S59" s="1278"/>
      <c r="T59" s="1278"/>
      <c r="U59" s="1278"/>
    </row>
    <row r="60" spans="3:21" s="119" customFormat="1">
      <c r="C60" s="1278"/>
      <c r="D60" s="1278"/>
      <c r="E60" s="1278"/>
      <c r="F60" s="1278"/>
      <c r="G60" s="1278"/>
      <c r="H60" s="1278"/>
      <c r="I60" s="1278"/>
      <c r="J60" s="1278"/>
      <c r="K60" s="1278"/>
      <c r="L60" s="1278"/>
      <c r="M60" s="1278"/>
      <c r="N60" s="1278"/>
      <c r="O60" s="1278"/>
      <c r="P60" s="1278"/>
      <c r="Q60" s="1278"/>
      <c r="R60" s="1278"/>
      <c r="S60" s="1278"/>
      <c r="T60" s="1278"/>
      <c r="U60" s="1278"/>
    </row>
    <row r="61" spans="3:21" s="119" customFormat="1">
      <c r="C61" s="1278"/>
      <c r="D61" s="1278"/>
      <c r="E61" s="1278"/>
      <c r="F61" s="1278"/>
      <c r="G61" s="1278"/>
      <c r="H61" s="1278"/>
      <c r="I61" s="1278"/>
      <c r="J61" s="1278"/>
      <c r="K61" s="1278"/>
      <c r="L61" s="1278"/>
      <c r="M61" s="1278"/>
      <c r="N61" s="1278"/>
      <c r="O61" s="1278"/>
      <c r="P61" s="1278"/>
      <c r="Q61" s="1278"/>
      <c r="R61" s="1278"/>
      <c r="S61" s="1278"/>
      <c r="T61" s="1278"/>
      <c r="U61" s="1278"/>
    </row>
    <row r="62" spans="3:21" s="119" customFormat="1">
      <c r="C62" s="1278"/>
      <c r="D62" s="1278"/>
      <c r="E62" s="1278"/>
      <c r="F62" s="1278"/>
      <c r="G62" s="1278"/>
      <c r="H62" s="1278"/>
      <c r="I62" s="1278"/>
      <c r="J62" s="1278"/>
      <c r="K62" s="1278"/>
      <c r="L62" s="1278"/>
      <c r="M62" s="1278"/>
      <c r="N62" s="1278"/>
      <c r="O62" s="1278"/>
      <c r="P62" s="1278"/>
      <c r="Q62" s="1278"/>
      <c r="R62" s="1278"/>
      <c r="S62" s="1278"/>
      <c r="T62" s="1278"/>
      <c r="U62" s="1278"/>
    </row>
    <row r="63" spans="3:21" s="119" customFormat="1">
      <c r="C63" s="1278"/>
      <c r="D63" s="1278"/>
      <c r="E63" s="1278"/>
      <c r="F63" s="1278"/>
      <c r="G63" s="1278"/>
      <c r="H63" s="1278"/>
      <c r="I63" s="1278"/>
      <c r="J63" s="1278"/>
      <c r="K63" s="1278"/>
      <c r="L63" s="1278"/>
      <c r="M63" s="1278"/>
      <c r="N63" s="1278"/>
      <c r="O63" s="1278"/>
      <c r="P63" s="1278"/>
      <c r="Q63" s="1278"/>
      <c r="R63" s="1278"/>
      <c r="S63" s="1278"/>
      <c r="T63" s="1278"/>
      <c r="U63" s="1278"/>
    </row>
    <row r="64" spans="3:21" s="119" customFormat="1">
      <c r="C64" s="1278"/>
      <c r="D64" s="1278"/>
      <c r="E64" s="1278"/>
      <c r="F64" s="1278"/>
      <c r="G64" s="1278"/>
      <c r="H64" s="1278"/>
      <c r="I64" s="1278"/>
      <c r="J64" s="1278"/>
      <c r="K64" s="1278"/>
      <c r="L64" s="1278"/>
      <c r="M64" s="1278"/>
      <c r="N64" s="1278"/>
      <c r="O64" s="1278"/>
      <c r="P64" s="1278"/>
      <c r="Q64" s="1278"/>
      <c r="R64" s="1278"/>
      <c r="S64" s="1278"/>
      <c r="T64" s="1278"/>
      <c r="U64" s="1278"/>
    </row>
    <row r="65" spans="3:21" s="119" customFormat="1">
      <c r="C65" s="1278"/>
      <c r="D65" s="1278"/>
      <c r="E65" s="1278"/>
      <c r="F65" s="1278"/>
      <c r="G65" s="1278"/>
      <c r="H65" s="1278"/>
      <c r="I65" s="1278"/>
      <c r="J65" s="1278"/>
      <c r="K65" s="1278"/>
      <c r="L65" s="1278"/>
      <c r="M65" s="1278"/>
      <c r="N65" s="1278"/>
      <c r="O65" s="1278"/>
      <c r="P65" s="1278"/>
      <c r="Q65" s="1278"/>
      <c r="R65" s="1278"/>
      <c r="S65" s="1278"/>
      <c r="T65" s="1278"/>
      <c r="U65" s="1278"/>
    </row>
    <row r="66" spans="3:21" s="119" customFormat="1">
      <c r="C66" s="1278"/>
      <c r="D66" s="1278"/>
      <c r="E66" s="1278"/>
      <c r="F66" s="1278"/>
      <c r="G66" s="1278"/>
      <c r="H66" s="1278"/>
      <c r="I66" s="1278"/>
      <c r="J66" s="1278"/>
      <c r="K66" s="1278"/>
      <c r="L66" s="1278"/>
      <c r="M66" s="1278"/>
      <c r="N66" s="1278"/>
      <c r="O66" s="1278"/>
      <c r="P66" s="1278"/>
      <c r="Q66" s="1278"/>
      <c r="R66" s="1278"/>
      <c r="S66" s="1278"/>
      <c r="T66" s="1278"/>
      <c r="U66" s="1278"/>
    </row>
    <row r="67" spans="3:21" s="119" customFormat="1">
      <c r="C67" s="1278"/>
      <c r="D67" s="1278"/>
      <c r="E67" s="1278"/>
      <c r="F67" s="1278"/>
      <c r="G67" s="1278"/>
      <c r="H67" s="1278"/>
      <c r="I67" s="1278"/>
      <c r="J67" s="1278"/>
      <c r="K67" s="1278"/>
      <c r="L67" s="1278"/>
      <c r="M67" s="1278"/>
      <c r="N67" s="1278"/>
      <c r="O67" s="1278"/>
      <c r="P67" s="1278"/>
      <c r="Q67" s="1278"/>
      <c r="R67" s="1278"/>
      <c r="S67" s="1278"/>
      <c r="T67" s="1278"/>
      <c r="U67" s="1278"/>
    </row>
    <row r="68" spans="3:21" s="119" customFormat="1">
      <c r="C68" s="1278"/>
      <c r="D68" s="1278"/>
      <c r="E68" s="1278"/>
      <c r="F68" s="1278"/>
      <c r="G68" s="1278"/>
      <c r="H68" s="1278"/>
      <c r="I68" s="1278"/>
      <c r="J68" s="1278"/>
      <c r="K68" s="1278"/>
      <c r="L68" s="1278"/>
      <c r="M68" s="1278"/>
      <c r="N68" s="1278"/>
      <c r="O68" s="1278"/>
      <c r="P68" s="1278"/>
      <c r="Q68" s="1278"/>
      <c r="R68" s="1278"/>
      <c r="S68" s="1278"/>
      <c r="T68" s="1278"/>
      <c r="U68" s="1278"/>
    </row>
    <row r="69" spans="3:21" s="119" customFormat="1">
      <c r="C69" s="1278"/>
      <c r="D69" s="1278"/>
      <c r="E69" s="1278"/>
      <c r="F69" s="1278"/>
      <c r="G69" s="1278"/>
      <c r="H69" s="1278"/>
      <c r="I69" s="1278"/>
      <c r="J69" s="1278"/>
      <c r="K69" s="1278"/>
      <c r="L69" s="1278"/>
      <c r="M69" s="1278"/>
      <c r="N69" s="1278"/>
      <c r="O69" s="1278"/>
      <c r="P69" s="1278"/>
      <c r="Q69" s="1278"/>
      <c r="R69" s="1278"/>
      <c r="S69" s="1278"/>
      <c r="T69" s="1278"/>
      <c r="U69" s="1278"/>
    </row>
    <row r="70" spans="3:21" s="119" customFormat="1">
      <c r="C70" s="1278"/>
      <c r="D70" s="1278"/>
      <c r="E70" s="1278"/>
      <c r="F70" s="1278"/>
      <c r="G70" s="1278"/>
      <c r="H70" s="1278"/>
      <c r="I70" s="1278"/>
      <c r="J70" s="1278"/>
      <c r="K70" s="1278"/>
      <c r="L70" s="1278"/>
      <c r="M70" s="1278"/>
      <c r="N70" s="1278"/>
      <c r="O70" s="1278"/>
      <c r="P70" s="1278"/>
      <c r="Q70" s="1278"/>
      <c r="R70" s="1278"/>
      <c r="S70" s="1278"/>
      <c r="T70" s="1278"/>
      <c r="U70" s="1278"/>
    </row>
    <row r="71" spans="3:21" s="119" customFormat="1">
      <c r="C71" s="1278"/>
      <c r="D71" s="1278"/>
      <c r="E71" s="1278"/>
      <c r="F71" s="1278"/>
      <c r="G71" s="1278"/>
      <c r="H71" s="1278"/>
      <c r="I71" s="1278"/>
      <c r="J71" s="1278"/>
      <c r="K71" s="1278"/>
      <c r="L71" s="1278"/>
      <c r="M71" s="1278"/>
      <c r="N71" s="1278"/>
      <c r="O71" s="1278"/>
      <c r="P71" s="1278"/>
      <c r="Q71" s="1278"/>
      <c r="R71" s="1278"/>
      <c r="S71" s="1278"/>
      <c r="T71" s="1278"/>
      <c r="U71" s="1278"/>
    </row>
    <row r="72" spans="3:21" s="119" customFormat="1">
      <c r="C72" s="1278"/>
      <c r="D72" s="1278"/>
      <c r="E72" s="1278"/>
      <c r="F72" s="1278"/>
      <c r="G72" s="1278"/>
      <c r="H72" s="1278"/>
      <c r="I72" s="1278"/>
      <c r="J72" s="1278"/>
      <c r="K72" s="1278"/>
      <c r="L72" s="1278"/>
      <c r="M72" s="1278"/>
      <c r="N72" s="1278"/>
      <c r="O72" s="1278"/>
      <c r="P72" s="1278"/>
      <c r="Q72" s="1278"/>
      <c r="R72" s="1278"/>
      <c r="S72" s="1278"/>
      <c r="T72" s="1278"/>
      <c r="U72" s="1278"/>
    </row>
  </sheetData>
  <mergeCells count="9">
    <mergeCell ref="A23:A24"/>
    <mergeCell ref="A25:A26"/>
    <mergeCell ref="A27:A28"/>
    <mergeCell ref="A5:L9"/>
    <mergeCell ref="C13:U13"/>
    <mergeCell ref="A15:A16"/>
    <mergeCell ref="A17:A18"/>
    <mergeCell ref="A19:A20"/>
    <mergeCell ref="A21:A22"/>
  </mergeCells>
  <hyperlinks>
    <hyperlink ref="A1" location="Innehållsförteckning!A1" display="Tillbaka till innehåll" xr:uid="{C4A5AE72-777C-45CE-A61F-BC57E6644095}"/>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5"/>
  </sheetPr>
  <dimension ref="A1:V244"/>
  <sheetViews>
    <sheetView zoomScale="90" zoomScaleNormal="90" workbookViewId="0">
      <pane ySplit="1" topLeftCell="A2" activePane="bottomLeft" state="frozen"/>
      <selection pane="bottomLeft" activeCell="P16" sqref="P16"/>
    </sheetView>
  </sheetViews>
  <sheetFormatPr defaultColWidth="8.875" defaultRowHeight="13.9"/>
  <cols>
    <col min="1" max="1" width="14.5" style="4" customWidth="1"/>
    <col min="2" max="2" width="6" style="11" customWidth="1"/>
    <col min="3" max="3" width="4.875" style="11" customWidth="1"/>
    <col min="4" max="4" width="7.5" style="11" customWidth="1"/>
    <col min="5" max="5" width="6.125" style="11" bestFit="1" customWidth="1"/>
    <col min="6" max="6" width="3.875" style="11" bestFit="1" customWidth="1"/>
    <col min="7" max="7" width="7.125" style="11" bestFit="1" customWidth="1"/>
    <col min="8" max="8" width="6.125" style="11" bestFit="1" customWidth="1"/>
    <col min="9" max="9" width="3.875" style="11" bestFit="1" customWidth="1"/>
    <col min="10" max="10" width="7.125" style="11" bestFit="1" customWidth="1"/>
    <col min="11" max="11" width="6.125" style="11" bestFit="1" customWidth="1"/>
    <col min="12" max="12" width="3.875" style="11" bestFit="1" customWidth="1"/>
    <col min="13" max="13" width="7.125" style="11" bestFit="1" customWidth="1"/>
    <col min="14" max="14" width="6.125" style="11" bestFit="1" customWidth="1"/>
    <col min="15" max="15" width="3.875" style="11" bestFit="1" customWidth="1"/>
    <col min="16" max="16" width="7.125" style="11" bestFit="1" customWidth="1"/>
    <col min="17" max="17" width="6.125" style="11" bestFit="1" customWidth="1"/>
    <col min="18" max="18" width="3.875" style="11" bestFit="1" customWidth="1"/>
    <col min="19" max="19" width="7.125" style="11" bestFit="1" customWidth="1"/>
    <col min="20" max="20" width="6.125" style="4" bestFit="1" customWidth="1"/>
    <col min="21" max="21" width="3.875" style="4" bestFit="1" customWidth="1"/>
    <col min="22" max="22" width="7.125" style="4" bestFit="1" customWidth="1"/>
    <col min="23" max="23" width="6.5" style="4" bestFit="1" customWidth="1"/>
    <col min="24" max="24" width="5" style="4" bestFit="1" customWidth="1"/>
    <col min="25" max="26" width="6.125" style="4" bestFit="1" customWidth="1"/>
    <col min="27" max="27" width="4.875" style="4" bestFit="1" customWidth="1"/>
    <col min="28" max="28" width="5.125" style="4" bestFit="1" customWidth="1"/>
    <col min="29" max="32" width="3.875" style="4" bestFit="1" customWidth="1"/>
    <col min="33" max="33" width="3.5" style="4" bestFit="1" customWidth="1"/>
    <col min="34" max="34" width="5" style="4" bestFit="1" customWidth="1"/>
    <col min="35" max="35" width="6.5" style="4" bestFit="1" customWidth="1"/>
    <col min="36" max="36" width="5" style="4" bestFit="1" customWidth="1"/>
    <col min="37" max="38" width="6.125" style="4" bestFit="1" customWidth="1"/>
    <col min="39" max="39" width="4.875" style="4" bestFit="1" customWidth="1"/>
    <col min="40" max="40" width="5.125" style="4" bestFit="1" customWidth="1"/>
    <col min="41" max="44" width="3.875" style="4" bestFit="1" customWidth="1"/>
    <col min="45" max="45" width="3.5" style="4" bestFit="1" customWidth="1"/>
    <col min="46" max="46" width="5" style="4" bestFit="1" customWidth="1"/>
    <col min="47" max="47" width="6.5" style="4" bestFit="1" customWidth="1"/>
    <col min="48" max="48" width="5" style="4" bestFit="1" customWidth="1"/>
    <col min="49" max="50" width="6.125" style="4" bestFit="1" customWidth="1"/>
    <col min="51" max="51" width="4.875" style="4" bestFit="1" customWidth="1"/>
    <col min="52" max="52" width="5.125" style="4" bestFit="1" customWidth="1"/>
    <col min="53" max="56" width="3.875" style="4" bestFit="1" customWidth="1"/>
    <col min="57" max="57" width="3.5" style="4" bestFit="1" customWidth="1"/>
    <col min="58" max="58" width="5" style="4" bestFit="1" customWidth="1"/>
    <col min="59" max="59" width="6.5" style="4" bestFit="1" customWidth="1"/>
    <col min="60" max="60" width="5" style="4" bestFit="1" customWidth="1"/>
    <col min="61" max="62" width="6.125" style="4" bestFit="1" customWidth="1"/>
    <col min="63" max="63" width="4.875" style="4" bestFit="1" customWidth="1"/>
    <col min="64" max="64" width="5.125" style="4" bestFit="1" customWidth="1"/>
    <col min="65" max="68" width="3.875" style="4" bestFit="1" customWidth="1"/>
    <col min="69" max="69" width="3.5" style="4" bestFit="1" customWidth="1"/>
    <col min="70" max="70" width="5" style="4" bestFit="1" customWidth="1"/>
    <col min="71" max="71" width="6.5" style="4" bestFit="1" customWidth="1"/>
    <col min="72" max="72" width="5" style="4" bestFit="1" customWidth="1"/>
    <col min="73" max="74" width="6.125" style="4" bestFit="1" customWidth="1"/>
    <col min="75" max="75" width="4.875" style="4" bestFit="1" customWidth="1"/>
    <col min="76" max="76" width="5.125" style="4" bestFit="1" customWidth="1"/>
    <col min="77" max="80" width="3.875" style="4" bestFit="1" customWidth="1"/>
    <col min="81" max="81" width="3.5" style="4" bestFit="1" customWidth="1"/>
    <col min="82" max="82" width="5" style="4" bestFit="1" customWidth="1"/>
    <col min="83" max="83" width="6.5" style="4" bestFit="1" customWidth="1"/>
    <col min="84" max="84" width="5" style="4" bestFit="1" customWidth="1"/>
    <col min="85" max="86" width="6.125" style="4" bestFit="1" customWidth="1"/>
    <col min="87" max="87" width="4.875" style="4" bestFit="1" customWidth="1"/>
    <col min="88" max="88" width="5.125" style="4" bestFit="1" customWidth="1"/>
    <col min="89" max="92" width="3.875" style="4" bestFit="1" customWidth="1"/>
    <col min="93" max="93" width="3.5" style="4" bestFit="1" customWidth="1"/>
    <col min="94" max="94" width="5" style="4" bestFit="1" customWidth="1"/>
    <col min="95" max="95" width="6.5" style="4" bestFit="1" customWidth="1"/>
    <col min="96" max="96" width="5" style="4" bestFit="1" customWidth="1"/>
    <col min="97" max="98" width="6.125" style="4" bestFit="1" customWidth="1"/>
    <col min="99" max="99" width="4.875" style="4" bestFit="1" customWidth="1"/>
    <col min="100" max="100" width="5.125" style="4" bestFit="1" customWidth="1"/>
    <col min="101" max="104" width="3.875" style="4" bestFit="1" customWidth="1"/>
    <col min="105" max="105" width="3.5" style="4" bestFit="1" customWidth="1"/>
    <col min="106" max="106" width="5" style="4" bestFit="1" customWidth="1"/>
    <col min="107" max="107" width="6.5" style="4" bestFit="1" customWidth="1"/>
    <col min="108" max="108" width="5" style="4" bestFit="1" customWidth="1"/>
    <col min="109" max="110" width="6.125" style="4" bestFit="1" customWidth="1"/>
    <col min="111" max="111" width="4.875" style="4" bestFit="1" customWidth="1"/>
    <col min="112" max="112" width="5.125" style="4" bestFit="1" customWidth="1"/>
    <col min="113" max="116" width="3.875" style="4" bestFit="1" customWidth="1"/>
    <col min="117" max="117" width="3.5" style="4" bestFit="1" customWidth="1"/>
    <col min="118" max="118" width="5" style="4" bestFit="1" customWidth="1"/>
    <col min="119" max="119" width="6.5" style="4" bestFit="1" customWidth="1"/>
    <col min="120" max="120" width="5" style="4" bestFit="1" customWidth="1"/>
    <col min="121" max="122" width="6.125" style="4" bestFit="1" customWidth="1"/>
    <col min="123" max="123" width="4.875" style="4" bestFit="1" customWidth="1"/>
    <col min="124" max="124" width="5.125" style="4" bestFit="1" customWidth="1"/>
    <col min="125" max="128" width="3.875" style="4" bestFit="1" customWidth="1"/>
    <col min="129" max="129" width="3.5" style="4" bestFit="1" customWidth="1"/>
    <col min="130" max="130" width="5" style="4" bestFit="1" customWidth="1"/>
    <col min="131" max="131" width="6.5" style="4" bestFit="1" customWidth="1"/>
    <col min="132" max="132" width="5" style="4" bestFit="1" customWidth="1"/>
    <col min="133" max="134" width="6.125" style="4" bestFit="1" customWidth="1"/>
    <col min="135" max="135" width="4.875" style="4" bestFit="1" customWidth="1"/>
    <col min="136" max="136" width="5.125" style="4" bestFit="1" customWidth="1"/>
    <col min="137" max="140" width="3.875" style="4" bestFit="1" customWidth="1"/>
    <col min="141" max="141" width="3.5" style="4" bestFit="1" customWidth="1"/>
    <col min="142" max="142" width="5" style="4" bestFit="1" customWidth="1"/>
    <col min="143" max="143" width="6.5" style="4" bestFit="1" customWidth="1"/>
    <col min="144" max="144" width="5" style="4" bestFit="1" customWidth="1"/>
    <col min="145" max="146" width="6.125" style="4" bestFit="1" customWidth="1"/>
    <col min="147" max="147" width="4.875" style="4" bestFit="1" customWidth="1"/>
    <col min="148" max="148" width="5.125" style="4" bestFit="1" customWidth="1"/>
    <col min="149" max="152" width="3.875" style="4" bestFit="1" customWidth="1"/>
    <col min="153" max="153" width="3.5" style="4" bestFit="1" customWidth="1"/>
    <col min="154" max="154" width="5" style="4" bestFit="1" customWidth="1"/>
    <col min="155" max="155" width="6.5" style="4" bestFit="1" customWidth="1"/>
    <col min="156" max="156" width="5" style="4" bestFit="1" customWidth="1"/>
    <col min="157" max="158" width="6.125" style="4" bestFit="1" customWidth="1"/>
    <col min="159" max="159" width="4.875" style="4" bestFit="1" customWidth="1"/>
    <col min="160" max="160" width="5.125" style="4" bestFit="1" customWidth="1"/>
    <col min="161" max="164" width="3.875" style="4" bestFit="1" customWidth="1"/>
    <col min="165" max="165" width="3.5" style="4" bestFit="1" customWidth="1"/>
    <col min="166" max="166" width="5" style="4" bestFit="1" customWidth="1"/>
    <col min="167" max="167" width="6.5" style="4" bestFit="1" customWidth="1"/>
    <col min="168" max="168" width="5" style="4" bestFit="1" customWidth="1"/>
    <col min="169" max="170" width="6.125" style="4" bestFit="1" customWidth="1"/>
    <col min="171" max="171" width="4.875" style="4" bestFit="1" customWidth="1"/>
    <col min="172" max="172" width="5.125" style="4" bestFit="1" customWidth="1"/>
    <col min="173" max="176" width="3.875" style="4" bestFit="1" customWidth="1"/>
    <col min="177" max="177" width="3.5" style="4" bestFit="1" customWidth="1"/>
    <col min="178" max="178" width="5" style="4" bestFit="1" customWidth="1"/>
    <col min="179" max="179" width="6.5" style="4" bestFit="1" customWidth="1"/>
    <col min="180" max="180" width="5" style="4" bestFit="1" customWidth="1"/>
    <col min="181" max="182" width="6.125" style="4" bestFit="1" customWidth="1"/>
    <col min="183" max="183" width="4.875" style="4" bestFit="1" customWidth="1"/>
    <col min="184" max="184" width="5.125" style="4" bestFit="1" customWidth="1"/>
    <col min="185" max="188" width="3.875" style="4" bestFit="1" customWidth="1"/>
    <col min="189" max="189" width="3.5" style="4" bestFit="1" customWidth="1"/>
    <col min="190" max="190" width="5" style="4" bestFit="1" customWidth="1"/>
    <col min="191" max="191" width="6.5" style="4" bestFit="1" customWidth="1"/>
    <col min="192" max="192" width="5" style="4" bestFit="1" customWidth="1"/>
    <col min="193" max="194" width="6.125" style="4" bestFit="1" customWidth="1"/>
    <col min="195" max="195" width="4.875" style="4" bestFit="1" customWidth="1"/>
    <col min="196" max="196" width="5.125" style="4" bestFit="1" customWidth="1"/>
    <col min="197" max="200" width="3.875" style="4" bestFit="1" customWidth="1"/>
    <col min="201" max="201" width="3.5" style="4" bestFit="1" customWidth="1"/>
    <col min="202" max="202" width="5" style="4" bestFit="1" customWidth="1"/>
    <col min="203" max="203" width="6.5" style="4" bestFit="1" customWidth="1"/>
    <col min="204" max="204" width="5" style="4" bestFit="1" customWidth="1"/>
    <col min="205" max="206" width="6.125" style="4" bestFit="1" customWidth="1"/>
    <col min="207" max="207" width="4.875" style="4" bestFit="1" customWidth="1"/>
    <col min="208" max="208" width="5.125" style="4" bestFit="1" customWidth="1"/>
    <col min="209" max="212" width="3.875" style="4" bestFit="1" customWidth="1"/>
    <col min="213" max="213" width="3.5" style="4" bestFit="1" customWidth="1"/>
    <col min="214" max="214" width="5" style="4" bestFit="1" customWidth="1"/>
    <col min="215" max="215" width="6.5" style="4" bestFit="1" customWidth="1"/>
    <col min="216" max="216" width="5" style="4" bestFit="1" customWidth="1"/>
    <col min="217" max="218" width="6.125" style="4" bestFit="1" customWidth="1"/>
    <col min="219" max="219" width="4.875" style="4" bestFit="1" customWidth="1"/>
    <col min="220" max="220" width="5.125" style="4" bestFit="1" customWidth="1"/>
    <col min="221" max="224" width="3.875" style="4" bestFit="1" customWidth="1"/>
    <col min="225" max="225" width="3.5" style="4" bestFit="1" customWidth="1"/>
    <col min="226" max="226" width="5" style="4" bestFit="1" customWidth="1"/>
    <col min="227" max="227" width="6.5" style="4" bestFit="1" customWidth="1"/>
    <col min="228" max="228" width="5" style="4" bestFit="1" customWidth="1"/>
    <col min="229" max="230" width="6.125" style="4" bestFit="1" customWidth="1"/>
    <col min="231" max="231" width="4.875" style="4" bestFit="1" customWidth="1"/>
    <col min="232" max="232" width="5.125" style="4" bestFit="1" customWidth="1"/>
    <col min="233" max="236" width="3.875" style="4" bestFit="1" customWidth="1"/>
    <col min="237" max="237" width="3.5" style="4" bestFit="1" customWidth="1"/>
    <col min="238" max="16384" width="8.875" style="4"/>
  </cols>
  <sheetData>
    <row r="1" spans="1:22">
      <c r="A1" s="1117" t="s">
        <v>156</v>
      </c>
      <c r="B1" s="1298" t="s">
        <v>72</v>
      </c>
    </row>
    <row r="2" spans="1:22">
      <c r="A2" s="13" t="s">
        <v>519</v>
      </c>
    </row>
    <row r="4" spans="1:22" ht="14.25" customHeight="1">
      <c r="A4" s="1392" t="s">
        <v>520</v>
      </c>
      <c r="B4" s="1392"/>
      <c r="C4" s="1392"/>
      <c r="D4" s="1392"/>
      <c r="E4" s="1392"/>
      <c r="F4" s="1392"/>
      <c r="G4" s="1392"/>
      <c r="H4" s="1392"/>
      <c r="I4" s="1392"/>
      <c r="J4" s="1392"/>
      <c r="L4" s="1297"/>
    </row>
    <row r="5" spans="1:22" ht="15" customHeight="1">
      <c r="A5" s="1392"/>
      <c r="B5" s="1392"/>
      <c r="C5" s="1392"/>
      <c r="D5" s="1392"/>
      <c r="E5" s="1392"/>
      <c r="F5" s="1392"/>
      <c r="G5" s="1392"/>
      <c r="H5" s="1392"/>
      <c r="I5" s="1392"/>
      <c r="J5" s="1392"/>
    </row>
    <row r="6" spans="1:22" ht="14.45" thickBot="1">
      <c r="A6" s="1392"/>
      <c r="B6" s="1392"/>
      <c r="C6" s="1392"/>
      <c r="D6" s="1392"/>
      <c r="E6" s="1392"/>
      <c r="F6" s="1392"/>
      <c r="G6" s="1392"/>
      <c r="H6" s="1392"/>
      <c r="I6" s="1392"/>
      <c r="J6" s="1392"/>
    </row>
    <row r="7" spans="1:22">
      <c r="A7" s="702"/>
      <c r="B7" s="1228" t="s">
        <v>511</v>
      </c>
      <c r="C7" s="1228"/>
      <c r="D7" s="1228"/>
      <c r="E7" s="1228"/>
      <c r="F7" s="1228"/>
      <c r="G7" s="1228"/>
      <c r="H7" s="1228"/>
      <c r="I7" s="1228"/>
      <c r="J7" s="1228"/>
      <c r="K7" s="1228"/>
      <c r="L7" s="1228"/>
      <c r="M7" s="1228"/>
      <c r="N7" s="1228"/>
      <c r="O7" s="1228"/>
      <c r="P7" s="1228"/>
      <c r="Q7" s="1228"/>
      <c r="R7" s="1228"/>
      <c r="S7" s="1228"/>
      <c r="T7" s="1228"/>
      <c r="U7" s="1228"/>
      <c r="V7" s="1229"/>
    </row>
    <row r="8" spans="1:22">
      <c r="A8" s="700"/>
      <c r="B8" s="1427" t="s">
        <v>513</v>
      </c>
      <c r="C8" s="1427"/>
      <c r="D8" s="1427"/>
      <c r="E8" s="1427" t="s">
        <v>514</v>
      </c>
      <c r="F8" s="1427"/>
      <c r="G8" s="1427"/>
      <c r="H8" s="1427" t="s">
        <v>515</v>
      </c>
      <c r="I8" s="1427"/>
      <c r="J8" s="1427"/>
      <c r="K8" s="1427" t="s">
        <v>516</v>
      </c>
      <c r="L8" s="1427"/>
      <c r="M8" s="1427"/>
      <c r="N8" s="1427" t="s">
        <v>517</v>
      </c>
      <c r="O8" s="1427"/>
      <c r="P8" s="1427"/>
      <c r="Q8" s="1427" t="s">
        <v>518</v>
      </c>
      <c r="R8" s="1427"/>
      <c r="S8" s="1427"/>
      <c r="T8" s="1427" t="s">
        <v>388</v>
      </c>
      <c r="U8" s="1427"/>
      <c r="V8" s="1428"/>
    </row>
    <row r="9" spans="1:22">
      <c r="A9" s="917" t="s">
        <v>521</v>
      </c>
      <c r="B9" s="918" t="s">
        <v>187</v>
      </c>
      <c r="C9" s="918" t="s">
        <v>188</v>
      </c>
      <c r="D9" s="919" t="s">
        <v>388</v>
      </c>
      <c r="E9" s="918" t="s">
        <v>187</v>
      </c>
      <c r="F9" s="918" t="s">
        <v>188</v>
      </c>
      <c r="G9" s="919" t="s">
        <v>388</v>
      </c>
      <c r="H9" s="918" t="s">
        <v>187</v>
      </c>
      <c r="I9" s="918" t="s">
        <v>188</v>
      </c>
      <c r="J9" s="919" t="s">
        <v>388</v>
      </c>
      <c r="K9" s="918" t="s">
        <v>187</v>
      </c>
      <c r="L9" s="918" t="s">
        <v>188</v>
      </c>
      <c r="M9" s="919" t="s">
        <v>388</v>
      </c>
      <c r="N9" s="918" t="s">
        <v>187</v>
      </c>
      <c r="O9" s="918" t="s">
        <v>188</v>
      </c>
      <c r="P9" s="918" t="s">
        <v>388</v>
      </c>
      <c r="Q9" s="920" t="s">
        <v>187</v>
      </c>
      <c r="R9" s="918" t="s">
        <v>188</v>
      </c>
      <c r="S9" s="918" t="s">
        <v>388</v>
      </c>
      <c r="T9" s="920" t="s">
        <v>187</v>
      </c>
      <c r="U9" s="918" t="s">
        <v>188</v>
      </c>
      <c r="V9" s="921" t="s">
        <v>388</v>
      </c>
    </row>
    <row r="10" spans="1:22">
      <c r="A10" s="922">
        <v>36556</v>
      </c>
      <c r="B10" s="923">
        <v>0.2516942736008374</v>
      </c>
      <c r="C10" s="923">
        <v>0.21659539722381832</v>
      </c>
      <c r="D10" s="923">
        <v>0.23371514955357925</v>
      </c>
      <c r="E10" s="924">
        <v>6.2236721731901001</v>
      </c>
      <c r="F10" s="923">
        <v>3.4427895494754166</v>
      </c>
      <c r="G10" s="925">
        <v>4.8160227106306639</v>
      </c>
      <c r="H10" s="923">
        <v>14.087556179277728</v>
      </c>
      <c r="I10" s="923">
        <v>7.574333756639021</v>
      </c>
      <c r="J10" s="923">
        <v>10.749796746480218</v>
      </c>
      <c r="K10" s="924">
        <v>18.699414281765943</v>
      </c>
      <c r="L10" s="923">
        <v>11.233897596012561</v>
      </c>
      <c r="M10" s="925">
        <v>14.871525306478842</v>
      </c>
      <c r="N10" s="923">
        <v>26.309241819178393</v>
      </c>
      <c r="O10" s="923">
        <v>17.396301445331144</v>
      </c>
      <c r="P10" s="923">
        <v>21.729413573306562</v>
      </c>
      <c r="Q10" s="924">
        <v>22.305425274222369</v>
      </c>
      <c r="R10" s="923">
        <v>19.320010610095387</v>
      </c>
      <c r="S10" s="923">
        <v>20.829285113776276</v>
      </c>
      <c r="T10" s="924">
        <v>15.34702060374217</v>
      </c>
      <c r="U10" s="923">
        <v>9.6578676510068906</v>
      </c>
      <c r="V10" s="926">
        <v>12.443722817328043</v>
      </c>
    </row>
    <row r="11" spans="1:22">
      <c r="A11" s="922">
        <v>36585</v>
      </c>
      <c r="B11" s="923">
        <v>0.25752173246214244</v>
      </c>
      <c r="C11" s="923">
        <v>0.21907118355282054</v>
      </c>
      <c r="D11" s="923">
        <v>0.23782443547823845</v>
      </c>
      <c r="E11" s="924">
        <v>6.3517191936344535</v>
      </c>
      <c r="F11" s="923">
        <v>3.4916859395532196</v>
      </c>
      <c r="G11" s="925">
        <v>4.9041309290477795</v>
      </c>
      <c r="H11" s="923">
        <v>14.397825705607749</v>
      </c>
      <c r="I11" s="923">
        <v>7.7115623294026419</v>
      </c>
      <c r="J11" s="923">
        <v>10.971724805574512</v>
      </c>
      <c r="K11" s="924">
        <v>19.109645413923989</v>
      </c>
      <c r="L11" s="923">
        <v>11.437190756450576</v>
      </c>
      <c r="M11" s="925">
        <v>15.175340321240865</v>
      </c>
      <c r="N11" s="923">
        <v>26.785431434880167</v>
      </c>
      <c r="O11" s="923">
        <v>17.641482175872611</v>
      </c>
      <c r="P11" s="923">
        <v>22.086345783051428</v>
      </c>
      <c r="Q11" s="924">
        <v>22.711482282414401</v>
      </c>
      <c r="R11" s="923">
        <v>19.627767478178392</v>
      </c>
      <c r="S11" s="923">
        <v>21.185324242105338</v>
      </c>
      <c r="T11" s="924">
        <v>15.662662631837266</v>
      </c>
      <c r="U11" s="923">
        <v>9.8198081627435219</v>
      </c>
      <c r="V11" s="926">
        <v>12.680754592704305</v>
      </c>
    </row>
    <row r="12" spans="1:22">
      <c r="A12" s="922">
        <v>36616</v>
      </c>
      <c r="B12" s="923">
        <v>0.26655382377178438</v>
      </c>
      <c r="C12" s="923">
        <v>0.22401612454150374</v>
      </c>
      <c r="D12" s="923">
        <v>0.24476096089465857</v>
      </c>
      <c r="E12" s="924">
        <v>6.4748684516656994</v>
      </c>
      <c r="F12" s="923">
        <v>3.5400931959205124</v>
      </c>
      <c r="G12" s="925">
        <v>4.989577689643685</v>
      </c>
      <c r="H12" s="923">
        <v>14.699670780158629</v>
      </c>
      <c r="I12" s="923">
        <v>7.8440662259369534</v>
      </c>
      <c r="J12" s="923">
        <v>11.187149535834548</v>
      </c>
      <c r="K12" s="924">
        <v>19.516415006065277</v>
      </c>
      <c r="L12" s="923">
        <v>11.618904932947286</v>
      </c>
      <c r="M12" s="925">
        <v>15.466460161658889</v>
      </c>
      <c r="N12" s="923">
        <v>27.268476003431662</v>
      </c>
      <c r="O12" s="923">
        <v>17.902557106312358</v>
      </c>
      <c r="P12" s="923">
        <v>22.454783473603321</v>
      </c>
      <c r="Q12" s="924">
        <v>23.147519125471792</v>
      </c>
      <c r="R12" s="923">
        <v>19.923197721328432</v>
      </c>
      <c r="S12" s="923">
        <v>21.550247537609842</v>
      </c>
      <c r="T12" s="924">
        <v>15.978128301759366</v>
      </c>
      <c r="U12" s="923">
        <v>9.9786105619862475</v>
      </c>
      <c r="V12" s="926">
        <v>12.916096179819402</v>
      </c>
    </row>
    <row r="13" spans="1:22">
      <c r="A13" s="922">
        <v>36646</v>
      </c>
      <c r="B13" s="923">
        <v>0.27036734319933459</v>
      </c>
      <c r="C13" s="923">
        <v>0.22860345722629083</v>
      </c>
      <c r="D13" s="923">
        <v>0.24896890424941132</v>
      </c>
      <c r="E13" s="924">
        <v>6.5361176251182451</v>
      </c>
      <c r="F13" s="923">
        <v>3.5636615423662703</v>
      </c>
      <c r="G13" s="925">
        <v>5.0318507935970054</v>
      </c>
      <c r="H13" s="923">
        <v>14.884742333822128</v>
      </c>
      <c r="I13" s="923">
        <v>7.9121777335654482</v>
      </c>
      <c r="J13" s="923">
        <v>11.312612413062185</v>
      </c>
      <c r="K13" s="924">
        <v>19.805992052628898</v>
      </c>
      <c r="L13" s="923">
        <v>11.725903232495291</v>
      </c>
      <c r="M13" s="925">
        <v>15.662241687317326</v>
      </c>
      <c r="N13" s="923">
        <v>27.624997757095841</v>
      </c>
      <c r="O13" s="923">
        <v>18.054514958290127</v>
      </c>
      <c r="P13" s="923">
        <v>22.705647128512986</v>
      </c>
      <c r="Q13" s="924">
        <v>23.486202521761008</v>
      </c>
      <c r="R13" s="923">
        <v>20.134503491506134</v>
      </c>
      <c r="S13" s="923">
        <v>21.824340754720922</v>
      </c>
      <c r="T13" s="924">
        <v>16.196124887309875</v>
      </c>
      <c r="U13" s="923">
        <v>10.073420489592673</v>
      </c>
      <c r="V13" s="926">
        <v>13.071047099237441</v>
      </c>
    </row>
    <row r="14" spans="1:22">
      <c r="A14" s="922">
        <v>36677</v>
      </c>
      <c r="B14" s="923">
        <v>0.28365103466889835</v>
      </c>
      <c r="C14" s="923">
        <v>0.23664965481651792</v>
      </c>
      <c r="D14" s="923">
        <v>0.25956632798218054</v>
      </c>
      <c r="E14" s="924">
        <v>6.7188798163660897</v>
      </c>
      <c r="F14" s="923">
        <v>3.6594044223300952</v>
      </c>
      <c r="G14" s="925">
        <v>5.1706629440298579</v>
      </c>
      <c r="H14" s="923">
        <v>15.317035014475449</v>
      </c>
      <c r="I14" s="923">
        <v>8.1150978586325397</v>
      </c>
      <c r="J14" s="923">
        <v>11.627761123772192</v>
      </c>
      <c r="K14" s="924">
        <v>20.355163677567475</v>
      </c>
      <c r="L14" s="923">
        <v>11.983122996458579</v>
      </c>
      <c r="M14" s="925">
        <v>16.061460423952923</v>
      </c>
      <c r="N14" s="923">
        <v>28.225463754515825</v>
      </c>
      <c r="O14" s="923">
        <v>18.368610420251159</v>
      </c>
      <c r="P14" s="923">
        <v>23.158288981842613</v>
      </c>
      <c r="Q14" s="924">
        <v>23.947992600725698</v>
      </c>
      <c r="R14" s="923">
        <v>20.483144351003951</v>
      </c>
      <c r="S14" s="923">
        <v>22.228678416753429</v>
      </c>
      <c r="T14" s="924">
        <v>16.610642305744744</v>
      </c>
      <c r="U14" s="923">
        <v>10.289048243508628</v>
      </c>
      <c r="V14" s="926">
        <v>13.383870122540335</v>
      </c>
    </row>
    <row r="15" spans="1:22">
      <c r="A15" s="922">
        <v>36707</v>
      </c>
      <c r="B15" s="923">
        <v>0.29104687705013049</v>
      </c>
      <c r="C15" s="923">
        <v>0.23800508391119435</v>
      </c>
      <c r="D15" s="923">
        <v>0.26386376593303729</v>
      </c>
      <c r="E15" s="924">
        <v>6.8090318430459931</v>
      </c>
      <c r="F15" s="923">
        <v>3.717074218267391</v>
      </c>
      <c r="G15" s="925">
        <v>5.2444554664021394</v>
      </c>
      <c r="H15" s="923">
        <v>15.584836056674483</v>
      </c>
      <c r="I15" s="923">
        <v>8.2179775601286327</v>
      </c>
      <c r="J15" s="923">
        <v>11.811493815789474</v>
      </c>
      <c r="K15" s="924">
        <v>20.73857581217765</v>
      </c>
      <c r="L15" s="923">
        <v>12.143288212098154</v>
      </c>
      <c r="M15" s="925">
        <v>16.330134194478656</v>
      </c>
      <c r="N15" s="923">
        <v>28.652725230272637</v>
      </c>
      <c r="O15" s="923">
        <v>18.567783222523005</v>
      </c>
      <c r="P15" s="923">
        <v>23.467427780391731</v>
      </c>
      <c r="Q15" s="924">
        <v>24.298566604149169</v>
      </c>
      <c r="R15" s="923">
        <v>20.740567138066773</v>
      </c>
      <c r="S15" s="923">
        <v>22.53163834772208</v>
      </c>
      <c r="T15" s="924">
        <v>16.889309060656537</v>
      </c>
      <c r="U15" s="923">
        <v>10.422921667229355</v>
      </c>
      <c r="V15" s="926">
        <v>13.588416091765206</v>
      </c>
    </row>
    <row r="16" spans="1:22">
      <c r="A16" s="922">
        <v>36738</v>
      </c>
      <c r="B16" s="923">
        <v>0.29816386455871419</v>
      </c>
      <c r="C16" s="923">
        <v>0.24241178610403782</v>
      </c>
      <c r="D16" s="923">
        <v>0.26958807598293855</v>
      </c>
      <c r="E16" s="924">
        <v>6.938853909718147</v>
      </c>
      <c r="F16" s="923">
        <v>3.7754384981647844</v>
      </c>
      <c r="G16" s="925">
        <v>5.3375918991026845</v>
      </c>
      <c r="H16" s="923">
        <v>15.927726285941839</v>
      </c>
      <c r="I16" s="923">
        <v>8.3532329690200644</v>
      </c>
      <c r="J16" s="923">
        <v>12.048314378091847</v>
      </c>
      <c r="K16" s="924">
        <v>21.164716311575337</v>
      </c>
      <c r="L16" s="923">
        <v>12.332193978830594</v>
      </c>
      <c r="M16" s="925">
        <v>16.635671907158077</v>
      </c>
      <c r="N16" s="923">
        <v>29.11527084184312</v>
      </c>
      <c r="O16" s="923">
        <v>18.784747486816293</v>
      </c>
      <c r="P16" s="923">
        <v>23.804031343120009</v>
      </c>
      <c r="Q16" s="924">
        <v>24.694342098839531</v>
      </c>
      <c r="R16" s="923">
        <v>21.03305759089735</v>
      </c>
      <c r="S16" s="923">
        <v>22.875129222378078</v>
      </c>
      <c r="T16" s="924">
        <v>17.21570451713534</v>
      </c>
      <c r="U16" s="923">
        <v>10.576876026778582</v>
      </c>
      <c r="V16" s="926">
        <v>13.826687860402632</v>
      </c>
    </row>
    <row r="17" spans="1:22">
      <c r="A17" s="922">
        <v>36769</v>
      </c>
      <c r="B17" s="923">
        <v>0.30903785126638816</v>
      </c>
      <c r="C17" s="923">
        <v>0.24862213608943862</v>
      </c>
      <c r="D17" s="923">
        <v>0.27806664444190132</v>
      </c>
      <c r="E17" s="924">
        <v>7.0990663898068025</v>
      </c>
      <c r="F17" s="923">
        <v>3.8469759571143598</v>
      </c>
      <c r="G17" s="925">
        <v>5.4523752990078602</v>
      </c>
      <c r="H17" s="923">
        <v>16.348042210711665</v>
      </c>
      <c r="I17" s="923">
        <v>8.5226311624889792</v>
      </c>
      <c r="J17" s="923">
        <v>12.340460917271004</v>
      </c>
      <c r="K17" s="924">
        <v>21.643016546709411</v>
      </c>
      <c r="L17" s="923">
        <v>12.572666955038436</v>
      </c>
      <c r="M17" s="925">
        <v>16.993129305741036</v>
      </c>
      <c r="N17" s="923">
        <v>29.629019719384029</v>
      </c>
      <c r="O17" s="923">
        <v>19.048860114906571</v>
      </c>
      <c r="P17" s="923">
        <v>24.189722969637735</v>
      </c>
      <c r="Q17" s="924">
        <v>25.131655706229051</v>
      </c>
      <c r="R17" s="923">
        <v>21.380251136145027</v>
      </c>
      <c r="S17" s="923">
        <v>23.266698722292549</v>
      </c>
      <c r="T17" s="924">
        <v>17.59109206647755</v>
      </c>
      <c r="U17" s="923">
        <v>10.765776883111577</v>
      </c>
      <c r="V17" s="926">
        <v>14.106777126756432</v>
      </c>
    </row>
    <row r="18" spans="1:22">
      <c r="A18" s="922">
        <v>36799</v>
      </c>
      <c r="B18" s="923">
        <v>0.31818230205687548</v>
      </c>
      <c r="C18" s="923">
        <v>0.2499205890291063</v>
      </c>
      <c r="D18" s="923">
        <v>0.28318145245452808</v>
      </c>
      <c r="E18" s="924">
        <v>7.2137242216286843</v>
      </c>
      <c r="F18" s="923">
        <v>3.8929402537088498</v>
      </c>
      <c r="G18" s="925">
        <v>5.5317116998620719</v>
      </c>
      <c r="H18" s="923">
        <v>16.65687263890333</v>
      </c>
      <c r="I18" s="923">
        <v>8.6464305055308657</v>
      </c>
      <c r="J18" s="923">
        <v>12.554772818258119</v>
      </c>
      <c r="K18" s="924">
        <v>22.043551944687671</v>
      </c>
      <c r="L18" s="923">
        <v>12.751739258613728</v>
      </c>
      <c r="M18" s="925">
        <v>17.281347374944666</v>
      </c>
      <c r="N18" s="923">
        <v>30.08235576796482</v>
      </c>
      <c r="O18" s="923">
        <v>19.271255851880802</v>
      </c>
      <c r="P18" s="923">
        <v>24.524635204456036</v>
      </c>
      <c r="Q18" s="924">
        <v>25.548691645110079</v>
      </c>
      <c r="R18" s="923">
        <v>21.679832064867284</v>
      </c>
      <c r="S18" s="923">
        <v>23.624353076584175</v>
      </c>
      <c r="T18" s="924">
        <v>17.900769346030074</v>
      </c>
      <c r="U18" s="923">
        <v>10.913562479796934</v>
      </c>
      <c r="V18" s="926">
        <v>14.333690468981121</v>
      </c>
    </row>
    <row r="19" spans="1:22">
      <c r="A19" s="922">
        <v>36830</v>
      </c>
      <c r="B19" s="923">
        <v>0.32794826171729335</v>
      </c>
      <c r="C19" s="923">
        <v>0.25496162191922794</v>
      </c>
      <c r="D19" s="923">
        <v>0.29051745167997661</v>
      </c>
      <c r="E19" s="924">
        <v>7.3593608970708919</v>
      </c>
      <c r="F19" s="923">
        <v>3.9645363335032586</v>
      </c>
      <c r="G19" s="925">
        <v>5.6392570994719451</v>
      </c>
      <c r="H19" s="923">
        <v>17.013268604930207</v>
      </c>
      <c r="I19" s="923">
        <v>8.8014954389423892</v>
      </c>
      <c r="J19" s="923">
        <v>12.808243236297539</v>
      </c>
      <c r="K19" s="924">
        <v>22.491163717848675</v>
      </c>
      <c r="L19" s="923">
        <v>12.959486736933174</v>
      </c>
      <c r="M19" s="925">
        <v>17.607294704254453</v>
      </c>
      <c r="N19" s="923">
        <v>30.55334077014912</v>
      </c>
      <c r="O19" s="923">
        <v>19.513740539081823</v>
      </c>
      <c r="P19" s="923">
        <v>24.878493718446524</v>
      </c>
      <c r="Q19" s="924">
        <v>25.973168977532861</v>
      </c>
      <c r="R19" s="923">
        <v>21.990746291347968</v>
      </c>
      <c r="S19" s="923">
        <v>23.991308103697484</v>
      </c>
      <c r="T19" s="924">
        <v>18.242317832147261</v>
      </c>
      <c r="U19" s="923">
        <v>11.085251798902238</v>
      </c>
      <c r="V19" s="926">
        <v>14.588379177757922</v>
      </c>
    </row>
    <row r="20" spans="1:22">
      <c r="A20" s="922">
        <v>36860</v>
      </c>
      <c r="B20" s="923">
        <v>0.33461512379101754</v>
      </c>
      <c r="C20" s="923">
        <v>0.26526584860036306</v>
      </c>
      <c r="D20" s="923">
        <v>0.29904240919526476</v>
      </c>
      <c r="E20" s="924">
        <v>7.5101597625553493</v>
      </c>
      <c r="F20" s="923">
        <v>4.0419347306542699</v>
      </c>
      <c r="G20" s="925">
        <v>5.752204274020964</v>
      </c>
      <c r="H20" s="923">
        <v>17.379830812592537</v>
      </c>
      <c r="I20" s="923">
        <v>8.9364308908886159</v>
      </c>
      <c r="J20" s="923">
        <v>13.056435185243833</v>
      </c>
      <c r="K20" s="924">
        <v>22.918736055475019</v>
      </c>
      <c r="L20" s="923">
        <v>13.146896930286815</v>
      </c>
      <c r="M20" s="925">
        <v>17.91308123853586</v>
      </c>
      <c r="N20" s="923">
        <v>31.036230425758404</v>
      </c>
      <c r="O20" s="923">
        <v>19.751453519364858</v>
      </c>
      <c r="P20" s="923">
        <v>25.235792885111362</v>
      </c>
      <c r="Q20" s="924">
        <v>26.429887767671321</v>
      </c>
      <c r="R20" s="923">
        <v>22.275670991514335</v>
      </c>
      <c r="S20" s="923">
        <v>24.361355705140802</v>
      </c>
      <c r="T20" s="924">
        <v>18.587677535041713</v>
      </c>
      <c r="U20" s="923">
        <v>11.246836254485579</v>
      </c>
      <c r="V20" s="926">
        <v>14.839744626670193</v>
      </c>
    </row>
    <row r="21" spans="1:22">
      <c r="A21" s="922">
        <v>36891</v>
      </c>
      <c r="B21" s="923">
        <v>0.34150326588155755</v>
      </c>
      <c r="C21" s="923">
        <v>0.27266727759317644</v>
      </c>
      <c r="D21" s="923">
        <v>0.30618732256397052</v>
      </c>
      <c r="E21" s="924">
        <v>7.635945031851918</v>
      </c>
      <c r="F21" s="923">
        <v>4.0890188363648781</v>
      </c>
      <c r="G21" s="925">
        <v>5.837378943091335</v>
      </c>
      <c r="H21" s="923">
        <v>17.655433499760601</v>
      </c>
      <c r="I21" s="923">
        <v>9.0238447576080656</v>
      </c>
      <c r="J21" s="923">
        <v>13.235900700650541</v>
      </c>
      <c r="K21" s="924">
        <v>23.245737453743885</v>
      </c>
      <c r="L21" s="923">
        <v>13.273250918688246</v>
      </c>
      <c r="M21" s="925">
        <v>18.138684311155217</v>
      </c>
      <c r="N21" s="923">
        <v>31.37089473095887</v>
      </c>
      <c r="O21" s="923">
        <v>19.915790926091958</v>
      </c>
      <c r="P21" s="923">
        <v>25.483310234584575</v>
      </c>
      <c r="Q21" s="924">
        <v>26.851288148123832</v>
      </c>
      <c r="R21" s="923">
        <v>22.532428668141382</v>
      </c>
      <c r="S21" s="923">
        <v>24.699482377340331</v>
      </c>
      <c r="T21" s="924">
        <v>18.852933942984322</v>
      </c>
      <c r="U21" s="923">
        <v>11.360921324883414</v>
      </c>
      <c r="V21" s="926">
        <v>15.027626905884395</v>
      </c>
    </row>
    <row r="22" spans="1:22" ht="14.25" customHeight="1">
      <c r="A22" s="922">
        <v>36922</v>
      </c>
      <c r="B22" s="923">
        <v>0.3515921804053988</v>
      </c>
      <c r="C22" s="923">
        <v>0.28724494364540509</v>
      </c>
      <c r="D22" s="923">
        <v>0.31857107628381359</v>
      </c>
      <c r="E22" s="924">
        <v>7.810333276764057</v>
      </c>
      <c r="F22" s="923">
        <v>4.1747152584005374</v>
      </c>
      <c r="G22" s="925">
        <v>5.9661046497543113</v>
      </c>
      <c r="H22" s="923">
        <v>18.055571901282796</v>
      </c>
      <c r="I22" s="923">
        <v>9.1707833597855863</v>
      </c>
      <c r="J22" s="923">
        <v>13.50654305890794</v>
      </c>
      <c r="K22" s="924">
        <v>23.683258052699859</v>
      </c>
      <c r="L22" s="923">
        <v>13.484580824628495</v>
      </c>
      <c r="M22" s="925">
        <v>18.4618308191199</v>
      </c>
      <c r="N22" s="923">
        <v>31.823448952801741</v>
      </c>
      <c r="O22" s="923">
        <v>20.154243495574317</v>
      </c>
      <c r="P22" s="923">
        <v>25.8262121618511</v>
      </c>
      <c r="Q22" s="924">
        <v>27.347167796746341</v>
      </c>
      <c r="R22" s="923">
        <v>22.834993728388284</v>
      </c>
      <c r="S22" s="923">
        <v>25.09773385894799</v>
      </c>
      <c r="T22" s="924">
        <v>19.210024113831523</v>
      </c>
      <c r="U22" s="923">
        <v>11.533684196422193</v>
      </c>
      <c r="V22" s="926">
        <v>15.290398753328295</v>
      </c>
    </row>
    <row r="23" spans="1:22" ht="14.25" customHeight="1">
      <c r="A23" s="922">
        <v>36950</v>
      </c>
      <c r="B23" s="923">
        <v>0.3652764547737759</v>
      </c>
      <c r="C23" s="923">
        <v>0.29441805167903373</v>
      </c>
      <c r="D23" s="923">
        <v>0.32890515949849525</v>
      </c>
      <c r="E23" s="924">
        <v>7.9422748632073539</v>
      </c>
      <c r="F23" s="923">
        <v>4.2282270072438557</v>
      </c>
      <c r="G23" s="925">
        <v>6.0575472129394559</v>
      </c>
      <c r="H23" s="923">
        <v>18.358663509823039</v>
      </c>
      <c r="I23" s="923">
        <v>9.2814029399119811</v>
      </c>
      <c r="J23" s="923">
        <v>13.711211625110042</v>
      </c>
      <c r="K23" s="924">
        <v>24.016862089467388</v>
      </c>
      <c r="L23" s="923">
        <v>13.637648858106317</v>
      </c>
      <c r="M23" s="925">
        <v>18.704412152497696</v>
      </c>
      <c r="N23" s="923">
        <v>32.189126299619986</v>
      </c>
      <c r="O23" s="923">
        <v>20.327774133465486</v>
      </c>
      <c r="P23" s="923">
        <v>26.093514582178706</v>
      </c>
      <c r="Q23" s="924">
        <v>27.790621370885738</v>
      </c>
      <c r="R23" s="923">
        <v>23.112157806523701</v>
      </c>
      <c r="S23" s="923">
        <v>25.457126913500744</v>
      </c>
      <c r="T23" s="924">
        <v>19.492816302665563</v>
      </c>
      <c r="U23" s="923">
        <v>11.663171205909491</v>
      </c>
      <c r="V23" s="926">
        <v>15.494697541848215</v>
      </c>
    </row>
    <row r="24" spans="1:22" ht="14.25" customHeight="1">
      <c r="A24" s="922">
        <v>36981</v>
      </c>
      <c r="B24" s="923">
        <v>0.37439174647745216</v>
      </c>
      <c r="C24" s="923">
        <v>0.30157119225622331</v>
      </c>
      <c r="D24" s="923">
        <v>0.33700307884194269</v>
      </c>
      <c r="E24" s="924">
        <v>8.0705093147169027</v>
      </c>
      <c r="F24" s="923">
        <v>4.2832954330834418</v>
      </c>
      <c r="G24" s="925">
        <v>6.1479087957022038</v>
      </c>
      <c r="H24" s="923">
        <v>18.652793417135435</v>
      </c>
      <c r="I24" s="923">
        <v>9.3819010930539974</v>
      </c>
      <c r="J24" s="923">
        <v>13.906390409398659</v>
      </c>
      <c r="K24" s="924">
        <v>24.320958072619359</v>
      </c>
      <c r="L24" s="923">
        <v>13.785903403600962</v>
      </c>
      <c r="M24" s="925">
        <v>18.930082888114349</v>
      </c>
      <c r="N24" s="923">
        <v>32.44285840291662</v>
      </c>
      <c r="O24" s="923">
        <v>20.442290621809949</v>
      </c>
      <c r="P24" s="923">
        <v>26.276051662379363</v>
      </c>
      <c r="Q24" s="924">
        <v>28.102203984216672</v>
      </c>
      <c r="R24" s="923">
        <v>23.357791969001255</v>
      </c>
      <c r="S24" s="923">
        <v>25.734743396990726</v>
      </c>
      <c r="T24" s="924">
        <v>19.734185250698665</v>
      </c>
      <c r="U24" s="923">
        <v>11.775035068034359</v>
      </c>
      <c r="V24" s="926">
        <v>15.669705374509002</v>
      </c>
    </row>
    <row r="25" spans="1:22" ht="14.25" customHeight="1">
      <c r="A25" s="922">
        <v>37011</v>
      </c>
      <c r="B25" s="923">
        <v>0.38499157067612882</v>
      </c>
      <c r="C25" s="923">
        <v>0.30630070920492175</v>
      </c>
      <c r="D25" s="923">
        <v>0.34458030242335524</v>
      </c>
      <c r="E25" s="924">
        <v>8.2625351027436995</v>
      </c>
      <c r="F25" s="923">
        <v>4.3610029640142676</v>
      </c>
      <c r="G25" s="925">
        <v>6.2810951567905233</v>
      </c>
      <c r="H25" s="923">
        <v>19.065221361860196</v>
      </c>
      <c r="I25" s="923">
        <v>9.5442643297698506</v>
      </c>
      <c r="J25" s="923">
        <v>14.191001763826002</v>
      </c>
      <c r="K25" s="924">
        <v>24.751807809330241</v>
      </c>
      <c r="L25" s="923">
        <v>14.014544255708461</v>
      </c>
      <c r="M25" s="925">
        <v>19.258850588839749</v>
      </c>
      <c r="N25" s="923">
        <v>32.867571368599457</v>
      </c>
      <c r="O25" s="923">
        <v>20.682839878868062</v>
      </c>
      <c r="P25" s="923">
        <v>26.606463917777312</v>
      </c>
      <c r="Q25" s="924">
        <v>28.566691619539618</v>
      </c>
      <c r="R25" s="923">
        <v>23.690969702715851</v>
      </c>
      <c r="S25" s="923">
        <v>26.132542362963921</v>
      </c>
      <c r="T25" s="924">
        <v>20.088285316373039</v>
      </c>
      <c r="U25" s="923">
        <v>11.954584747398082</v>
      </c>
      <c r="V25" s="926">
        <v>15.934431981402739</v>
      </c>
    </row>
    <row r="26" spans="1:22" ht="14.25" customHeight="1">
      <c r="A26" s="922">
        <v>37042</v>
      </c>
      <c r="B26" s="923">
        <v>0.38931565977429788</v>
      </c>
      <c r="C26" s="923">
        <v>0.31012468379717845</v>
      </c>
      <c r="D26" s="923">
        <v>0.34863903391337819</v>
      </c>
      <c r="E26" s="924">
        <v>8.3897569275968706</v>
      </c>
      <c r="F26" s="923">
        <v>4.4062909429574173</v>
      </c>
      <c r="G26" s="925">
        <v>6.3658824801826173</v>
      </c>
      <c r="H26" s="923">
        <v>19.354198037659771</v>
      </c>
      <c r="I26" s="923">
        <v>9.6161279920191642</v>
      </c>
      <c r="J26" s="923">
        <v>14.369021559802851</v>
      </c>
      <c r="K26" s="924">
        <v>25.041574367472741</v>
      </c>
      <c r="L26" s="923">
        <v>14.162262200804774</v>
      </c>
      <c r="M26" s="925">
        <v>19.477201474124318</v>
      </c>
      <c r="N26" s="923">
        <v>33.153057132919329</v>
      </c>
      <c r="O26" s="923">
        <v>20.827635225017431</v>
      </c>
      <c r="P26" s="923">
        <v>26.820125424214208</v>
      </c>
      <c r="Q26" s="924">
        <v>28.979871391585974</v>
      </c>
      <c r="R26" s="923">
        <v>23.952086310598805</v>
      </c>
      <c r="S26" s="923">
        <v>26.468440872662889</v>
      </c>
      <c r="T26" s="924">
        <v>20.337616428300969</v>
      </c>
      <c r="U26" s="923">
        <v>12.064389847108545</v>
      </c>
      <c r="V26" s="926">
        <v>16.11223879386035</v>
      </c>
    </row>
    <row r="27" spans="1:22" ht="14.25" customHeight="1">
      <c r="A27" s="922">
        <v>37072</v>
      </c>
      <c r="B27" s="923">
        <v>0.39844516335016905</v>
      </c>
      <c r="C27" s="923">
        <v>0.32226813057354603</v>
      </c>
      <c r="D27" s="923">
        <v>0.35931040216148807</v>
      </c>
      <c r="E27" s="924">
        <v>8.542320145361824</v>
      </c>
      <c r="F27" s="923">
        <v>4.4710447217607285</v>
      </c>
      <c r="G27" s="925">
        <v>6.4729893615211722</v>
      </c>
      <c r="H27" s="923">
        <v>19.690064134023611</v>
      </c>
      <c r="I27" s="923">
        <v>9.7260176137792218</v>
      </c>
      <c r="J27" s="923">
        <v>14.589428035495169</v>
      </c>
      <c r="K27" s="924">
        <v>25.36620403232596</v>
      </c>
      <c r="L27" s="923">
        <v>14.343106497895976</v>
      </c>
      <c r="M27" s="925">
        <v>19.729540383814516</v>
      </c>
      <c r="N27" s="923">
        <v>33.481614924269167</v>
      </c>
      <c r="O27" s="923">
        <v>21.012350297906334</v>
      </c>
      <c r="P27" s="923">
        <v>27.075375758111473</v>
      </c>
      <c r="Q27" s="924">
        <v>29.454019726897069</v>
      </c>
      <c r="R27" s="923">
        <v>24.234572173018663</v>
      </c>
      <c r="S27" s="923">
        <v>26.84534675531777</v>
      </c>
      <c r="T27" s="924">
        <v>20.623456081125777</v>
      </c>
      <c r="U27" s="923">
        <v>12.20431106396947</v>
      </c>
      <c r="V27" s="926">
        <v>16.323306287843714</v>
      </c>
    </row>
    <row r="28" spans="1:22" ht="14.25" customHeight="1">
      <c r="A28" s="922">
        <v>37103</v>
      </c>
      <c r="B28" s="923">
        <v>0.41285703670107954</v>
      </c>
      <c r="C28" s="923">
        <v>0.33239599073865639</v>
      </c>
      <c r="D28" s="923">
        <v>0.37151711079276989</v>
      </c>
      <c r="E28" s="924">
        <v>8.7063838787688201</v>
      </c>
      <c r="F28" s="923">
        <v>4.5431859371251031</v>
      </c>
      <c r="G28" s="925">
        <v>6.5903328727762611</v>
      </c>
      <c r="H28" s="923">
        <v>19.996220027384449</v>
      </c>
      <c r="I28" s="923">
        <v>9.83694821089105</v>
      </c>
      <c r="J28" s="923">
        <v>14.796023663298453</v>
      </c>
      <c r="K28" s="924">
        <v>25.693223213659227</v>
      </c>
      <c r="L28" s="923">
        <v>14.499152463158101</v>
      </c>
      <c r="M28" s="925">
        <v>19.968677200459048</v>
      </c>
      <c r="N28" s="923">
        <v>33.819703783109112</v>
      </c>
      <c r="O28" s="923">
        <v>21.202565409747404</v>
      </c>
      <c r="P28" s="923">
        <v>27.336688258884298</v>
      </c>
      <c r="Q28" s="924">
        <v>29.86916184892949</v>
      </c>
      <c r="R28" s="923">
        <v>24.495225106199612</v>
      </c>
      <c r="S28" s="923">
        <v>27.181262033252086</v>
      </c>
      <c r="T28" s="924">
        <v>20.900218459545368</v>
      </c>
      <c r="U28" s="923">
        <v>12.339894173797864</v>
      </c>
      <c r="V28" s="926">
        <v>16.527598419619586</v>
      </c>
    </row>
    <row r="29" spans="1:22" ht="14.25" customHeight="1">
      <c r="A29" s="922">
        <v>37134</v>
      </c>
      <c r="B29" s="923">
        <v>0.42420311721294129</v>
      </c>
      <c r="C29" s="923">
        <v>0.34198259167709222</v>
      </c>
      <c r="D29" s="923">
        <v>0.38195473998402318</v>
      </c>
      <c r="E29" s="924">
        <v>8.854982686513468</v>
      </c>
      <c r="F29" s="923">
        <v>4.6163046177775282</v>
      </c>
      <c r="G29" s="925">
        <v>6.7006095914834098</v>
      </c>
      <c r="H29" s="923">
        <v>20.306760571450347</v>
      </c>
      <c r="I29" s="923">
        <v>9.9479044060593758</v>
      </c>
      <c r="J29" s="923">
        <v>15.004669877723842</v>
      </c>
      <c r="K29" s="924">
        <v>26.041933182505264</v>
      </c>
      <c r="L29" s="923">
        <v>14.670189964737968</v>
      </c>
      <c r="M29" s="925">
        <v>20.226136062833376</v>
      </c>
      <c r="N29" s="923">
        <v>34.152512393555241</v>
      </c>
      <c r="O29" s="923">
        <v>21.401319164118053</v>
      </c>
      <c r="P29" s="923">
        <v>27.59980206272277</v>
      </c>
      <c r="Q29" s="924">
        <v>30.297545542805999</v>
      </c>
      <c r="R29" s="923">
        <v>24.769913889079298</v>
      </c>
      <c r="S29" s="923">
        <v>27.530585108271083</v>
      </c>
      <c r="T29" s="924">
        <v>21.178824725866381</v>
      </c>
      <c r="U29" s="923">
        <v>12.48157610562734</v>
      </c>
      <c r="V29" s="926">
        <v>16.735888917685806</v>
      </c>
    </row>
    <row r="30" spans="1:22" ht="14.25" customHeight="1">
      <c r="A30" s="922">
        <v>37164</v>
      </c>
      <c r="B30" s="923">
        <v>0.43243579665687343</v>
      </c>
      <c r="C30" s="923">
        <v>0.3467104353250331</v>
      </c>
      <c r="D30" s="923">
        <v>0.38838133157004684</v>
      </c>
      <c r="E30" s="924">
        <v>8.9747944672749025</v>
      </c>
      <c r="F30" s="923">
        <v>4.6859488421318165</v>
      </c>
      <c r="G30" s="925">
        <v>6.7949998927738076</v>
      </c>
      <c r="H30" s="923">
        <v>20.563485739470607</v>
      </c>
      <c r="I30" s="923">
        <v>10.02196420642931</v>
      </c>
      <c r="J30" s="923">
        <v>15.168240096862107</v>
      </c>
      <c r="K30" s="924">
        <v>26.324819790603012</v>
      </c>
      <c r="L30" s="923">
        <v>14.802591091562144</v>
      </c>
      <c r="M30" s="925">
        <v>20.4315160269371</v>
      </c>
      <c r="N30" s="923">
        <v>34.42536717819452</v>
      </c>
      <c r="O30" s="923">
        <v>21.570646593238639</v>
      </c>
      <c r="P30" s="923">
        <v>27.818528785900664</v>
      </c>
      <c r="Q30" s="924">
        <v>30.691108713857858</v>
      </c>
      <c r="R30" s="923">
        <v>24.997469239881084</v>
      </c>
      <c r="S30" s="923">
        <v>27.838933494402752</v>
      </c>
      <c r="T30" s="924">
        <v>21.409791590760062</v>
      </c>
      <c r="U30" s="923">
        <v>12.596124970624443</v>
      </c>
      <c r="V30" s="926">
        <v>16.907004645789673</v>
      </c>
    </row>
    <row r="31" spans="1:22" ht="14.25" customHeight="1">
      <c r="A31" s="922">
        <v>37195</v>
      </c>
      <c r="B31" s="923">
        <v>0.44727349377324782</v>
      </c>
      <c r="C31" s="923">
        <v>0.35101815302860562</v>
      </c>
      <c r="D31" s="923">
        <v>0.39780219916685244</v>
      </c>
      <c r="E31" s="924">
        <v>9.1441698129321125</v>
      </c>
      <c r="F31" s="923">
        <v>4.7688896975138775</v>
      </c>
      <c r="G31" s="925">
        <v>6.9206424384290743</v>
      </c>
      <c r="H31" s="923">
        <v>20.883889606519872</v>
      </c>
      <c r="I31" s="923">
        <v>10.129507421744163</v>
      </c>
      <c r="J31" s="923">
        <v>15.380120723292832</v>
      </c>
      <c r="K31" s="924">
        <v>26.666015061049148</v>
      </c>
      <c r="L31" s="923">
        <v>14.985073356564278</v>
      </c>
      <c r="M31" s="925">
        <v>20.690814080971595</v>
      </c>
      <c r="N31" s="923">
        <v>34.730799137119376</v>
      </c>
      <c r="O31" s="923">
        <v>21.798934751307396</v>
      </c>
      <c r="P31" s="923">
        <v>28.083377016736026</v>
      </c>
      <c r="Q31" s="924">
        <v>31.104109158102968</v>
      </c>
      <c r="R31" s="923">
        <v>25.255332346514415</v>
      </c>
      <c r="S31" s="923">
        <v>28.172160967660325</v>
      </c>
      <c r="T31" s="924">
        <v>21.685523215551218</v>
      </c>
      <c r="U31" s="923">
        <v>12.745544161661176</v>
      </c>
      <c r="V31" s="926">
        <v>17.117872188644977</v>
      </c>
    </row>
    <row r="32" spans="1:22" ht="14.25" customHeight="1">
      <c r="A32" s="922">
        <v>37225</v>
      </c>
      <c r="B32" s="923">
        <v>0.46399643371534205</v>
      </c>
      <c r="C32" s="923">
        <v>0.35749256209115632</v>
      </c>
      <c r="D32" s="923">
        <v>0.40925090935550895</v>
      </c>
      <c r="E32" s="924">
        <v>9.2814813226387898</v>
      </c>
      <c r="F32" s="923">
        <v>4.8494603243765395</v>
      </c>
      <c r="G32" s="925">
        <v>7.0293483665802032</v>
      </c>
      <c r="H32" s="923">
        <v>21.157975482684478</v>
      </c>
      <c r="I32" s="923">
        <v>10.237298088748265</v>
      </c>
      <c r="J32" s="923">
        <v>15.569442805051629</v>
      </c>
      <c r="K32" s="924">
        <v>26.984334954097271</v>
      </c>
      <c r="L32" s="923">
        <v>15.147206427409047</v>
      </c>
      <c r="M32" s="925">
        <v>20.928606893227645</v>
      </c>
      <c r="N32" s="923">
        <v>34.980196164207371</v>
      </c>
      <c r="O32" s="923">
        <v>21.986426396661063</v>
      </c>
      <c r="P32" s="923">
        <v>28.299898787102975</v>
      </c>
      <c r="Q32" s="924">
        <v>31.467523343775401</v>
      </c>
      <c r="R32" s="923">
        <v>25.52802069006869</v>
      </c>
      <c r="S32" s="923">
        <v>28.488116744508243</v>
      </c>
      <c r="T32" s="924">
        <v>21.924036291620741</v>
      </c>
      <c r="U32" s="923">
        <v>12.882798167712551</v>
      </c>
      <c r="V32" s="926">
        <v>17.304313771721159</v>
      </c>
    </row>
    <row r="33" spans="1:22" ht="14.25" customHeight="1">
      <c r="A33" s="922">
        <v>37256</v>
      </c>
      <c r="B33" s="923">
        <v>0.4723870733666779</v>
      </c>
      <c r="C33" s="923">
        <v>0.36029494140081503</v>
      </c>
      <c r="D33" s="923">
        <v>0.41476074480822422</v>
      </c>
      <c r="E33" s="924">
        <v>9.3925824989075331</v>
      </c>
      <c r="F33" s="923">
        <v>4.9069426641581497</v>
      </c>
      <c r="G33" s="925">
        <v>7.113479450361889</v>
      </c>
      <c r="H33" s="923">
        <v>21.382717891547877</v>
      </c>
      <c r="I33" s="923">
        <v>10.311699038472353</v>
      </c>
      <c r="J33" s="923">
        <v>15.717447467541621</v>
      </c>
      <c r="K33" s="924">
        <v>27.245670087085134</v>
      </c>
      <c r="L33" s="923">
        <v>15.276495242485831</v>
      </c>
      <c r="M33" s="925">
        <v>21.121651308480001</v>
      </c>
      <c r="N33" s="923">
        <v>35.184020471568068</v>
      </c>
      <c r="O33" s="923">
        <v>22.127362761106042</v>
      </c>
      <c r="P33" s="923">
        <v>28.470355980630139</v>
      </c>
      <c r="Q33" s="924">
        <v>31.764891389916386</v>
      </c>
      <c r="R33" s="923">
        <v>25.70994607465509</v>
      </c>
      <c r="S33" s="923">
        <v>28.725584898691615</v>
      </c>
      <c r="T33" s="924">
        <v>22.118704560347766</v>
      </c>
      <c r="U33" s="923">
        <v>12.984440694191118</v>
      </c>
      <c r="V33" s="926">
        <v>17.451084132468285</v>
      </c>
    </row>
    <row r="34" spans="1:22" ht="14.25" customHeight="1">
      <c r="A34" s="922">
        <v>37287</v>
      </c>
      <c r="B34" s="923">
        <v>0.48508914354905153</v>
      </c>
      <c r="C34" s="923">
        <v>0.36193752067109652</v>
      </c>
      <c r="D34" s="923">
        <v>0.42176962592338063</v>
      </c>
      <c r="E34" s="924">
        <v>9.5548539332217359</v>
      </c>
      <c r="F34" s="923">
        <v>4.9840061642355344</v>
      </c>
      <c r="G34" s="925">
        <v>7.2327128431634478</v>
      </c>
      <c r="H34" s="923">
        <v>21.67650352731853</v>
      </c>
      <c r="I34" s="923">
        <v>10.436750399458564</v>
      </c>
      <c r="J34" s="923">
        <v>15.925212812192949</v>
      </c>
      <c r="K34" s="924">
        <v>27.607562262482222</v>
      </c>
      <c r="L34" s="923">
        <v>15.449382527452705</v>
      </c>
      <c r="M34" s="925">
        <v>21.385917099773533</v>
      </c>
      <c r="N34" s="923">
        <v>35.450300695056633</v>
      </c>
      <c r="O34" s="923">
        <v>22.32393979882448</v>
      </c>
      <c r="P34" s="923">
        <v>28.700112862182067</v>
      </c>
      <c r="Q34" s="924">
        <v>32.114501418641538</v>
      </c>
      <c r="R34" s="923">
        <v>25.935618979209881</v>
      </c>
      <c r="S34" s="923">
        <v>29.010599357378172</v>
      </c>
      <c r="T34" s="924">
        <v>22.377518445704968</v>
      </c>
      <c r="U34" s="923">
        <v>13.125373560646116</v>
      </c>
      <c r="V34" s="926">
        <v>17.649302219482141</v>
      </c>
    </row>
    <row r="35" spans="1:22" ht="14.25" customHeight="1">
      <c r="A35" s="922">
        <v>37315</v>
      </c>
      <c r="B35" s="923">
        <v>0.49457290715269742</v>
      </c>
      <c r="C35" s="923">
        <v>0.36431379266458502</v>
      </c>
      <c r="D35" s="923">
        <v>0.42759295700387434</v>
      </c>
      <c r="E35" s="924">
        <v>9.6885281765460487</v>
      </c>
      <c r="F35" s="923">
        <v>5.071666884393256</v>
      </c>
      <c r="G35" s="925">
        <v>7.3432973295801771</v>
      </c>
      <c r="H35" s="923">
        <v>21.952902999170181</v>
      </c>
      <c r="I35" s="923">
        <v>10.545670368193832</v>
      </c>
      <c r="J35" s="923">
        <v>16.116154836060851</v>
      </c>
      <c r="K35" s="924">
        <v>27.9382184010394</v>
      </c>
      <c r="L35" s="923">
        <v>15.61604838863351</v>
      </c>
      <c r="M35" s="925">
        <v>21.631752428828978</v>
      </c>
      <c r="N35" s="923">
        <v>35.67115091296116</v>
      </c>
      <c r="O35" s="923">
        <v>22.512607640181432</v>
      </c>
      <c r="P35" s="923">
        <v>28.903835274636787</v>
      </c>
      <c r="Q35" s="924">
        <v>32.431562376279373</v>
      </c>
      <c r="R35" s="923">
        <v>26.108283265263001</v>
      </c>
      <c r="S35" s="923">
        <v>29.252453693230859</v>
      </c>
      <c r="T35" s="924">
        <v>22.607649700506006</v>
      </c>
      <c r="U35" s="923">
        <v>13.25830481811235</v>
      </c>
      <c r="V35" s="926">
        <v>17.829402170922577</v>
      </c>
    </row>
    <row r="36" spans="1:22" ht="14.25" customHeight="1">
      <c r="A36" s="922">
        <v>37346</v>
      </c>
      <c r="B36" s="923">
        <v>0.49518201171578419</v>
      </c>
      <c r="C36" s="923">
        <v>0.36493884640696417</v>
      </c>
      <c r="D36" s="923">
        <v>0.42820756333635657</v>
      </c>
      <c r="E36" s="924">
        <v>9.7872954457618704</v>
      </c>
      <c r="F36" s="923">
        <v>5.1312454079978256</v>
      </c>
      <c r="G36" s="925">
        <v>7.4224076585543175</v>
      </c>
      <c r="H36" s="923">
        <v>22.130957236736517</v>
      </c>
      <c r="I36" s="923">
        <v>10.608823972973408</v>
      </c>
      <c r="J36" s="923">
        <v>16.235640550689983</v>
      </c>
      <c r="K36" s="924">
        <v>28.158058842105635</v>
      </c>
      <c r="L36" s="923">
        <v>15.725477703055368</v>
      </c>
      <c r="M36" s="925">
        <v>21.794140347022925</v>
      </c>
      <c r="N36" s="923">
        <v>35.816974010403804</v>
      </c>
      <c r="O36" s="923">
        <v>22.643144279999262</v>
      </c>
      <c r="P36" s="923">
        <v>29.041117255744037</v>
      </c>
      <c r="Q36" s="924">
        <v>32.660648341572426</v>
      </c>
      <c r="R36" s="923">
        <v>26.220576821382132</v>
      </c>
      <c r="S36" s="923">
        <v>29.420186973695333</v>
      </c>
      <c r="T36" s="924">
        <v>22.761973345879497</v>
      </c>
      <c r="U36" s="923">
        <v>13.346476423519047</v>
      </c>
      <c r="V36" s="926">
        <v>17.949543749008065</v>
      </c>
    </row>
    <row r="37" spans="1:22" ht="14.25" customHeight="1">
      <c r="A37" s="922">
        <v>37376</v>
      </c>
      <c r="B37" s="923">
        <v>0.50723288818921042</v>
      </c>
      <c r="C37" s="923">
        <v>0.36744438181876926</v>
      </c>
      <c r="D37" s="923">
        <v>0.43534738548329227</v>
      </c>
      <c r="E37" s="924">
        <v>9.9694075674406211</v>
      </c>
      <c r="F37" s="923">
        <v>5.2297400726184682</v>
      </c>
      <c r="G37" s="925">
        <v>7.5623534707286808</v>
      </c>
      <c r="H37" s="923">
        <v>22.467149251898874</v>
      </c>
      <c r="I37" s="923">
        <v>10.746445477928965</v>
      </c>
      <c r="J37" s="923">
        <v>16.470326859398583</v>
      </c>
      <c r="K37" s="924">
        <v>28.516747987880816</v>
      </c>
      <c r="L37" s="923">
        <v>15.915086636013564</v>
      </c>
      <c r="M37" s="925">
        <v>22.065281418832132</v>
      </c>
      <c r="N37" s="923">
        <v>36.066687047454288</v>
      </c>
      <c r="O37" s="923">
        <v>22.866726670110129</v>
      </c>
      <c r="P37" s="923">
        <v>29.276725240741989</v>
      </c>
      <c r="Q37" s="924">
        <v>32.982559464633034</v>
      </c>
      <c r="R37" s="923">
        <v>26.385761445633669</v>
      </c>
      <c r="S37" s="923">
        <v>29.660528310478195</v>
      </c>
      <c r="T37" s="924">
        <v>23.0275913338367</v>
      </c>
      <c r="U37" s="923">
        <v>13.499764945230247</v>
      </c>
      <c r="V37" s="926">
        <v>18.157361260279302</v>
      </c>
    </row>
    <row r="38" spans="1:22" ht="14.25" customHeight="1">
      <c r="A38" s="922">
        <v>37407</v>
      </c>
      <c r="B38" s="923">
        <v>0.51748721974285194</v>
      </c>
      <c r="C38" s="923">
        <v>0.36771334373905012</v>
      </c>
      <c r="D38" s="923">
        <v>0.44046227079254086</v>
      </c>
      <c r="E38" s="924">
        <v>10.081488430652</v>
      </c>
      <c r="F38" s="923">
        <v>5.2992302328484735</v>
      </c>
      <c r="G38" s="925">
        <v>7.6531380113639758</v>
      </c>
      <c r="H38" s="923">
        <v>22.693604494031778</v>
      </c>
      <c r="I38" s="923">
        <v>10.835806746439438</v>
      </c>
      <c r="J38" s="923">
        <v>16.62666671705005</v>
      </c>
      <c r="K38" s="924">
        <v>28.756786399780641</v>
      </c>
      <c r="L38" s="923">
        <v>16.03640031622794</v>
      </c>
      <c r="M38" s="925">
        <v>22.243509211163385</v>
      </c>
      <c r="N38" s="923">
        <v>36.214424585300058</v>
      </c>
      <c r="O38" s="923">
        <v>23.006394337615031</v>
      </c>
      <c r="P38" s="923">
        <v>29.419507330316989</v>
      </c>
      <c r="Q38" s="924">
        <v>33.195232012672982</v>
      </c>
      <c r="R38" s="923">
        <v>26.46744355412747</v>
      </c>
      <c r="S38" s="923">
        <v>29.804472146036186</v>
      </c>
      <c r="T38" s="924">
        <v>23.199436498725944</v>
      </c>
      <c r="U38" s="923">
        <v>13.598160479077961</v>
      </c>
      <c r="V38" s="926">
        <v>18.291236425499669</v>
      </c>
    </row>
    <row r="39" spans="1:22" ht="14.25" customHeight="1">
      <c r="A39" s="922">
        <v>37437</v>
      </c>
      <c r="B39" s="923">
        <v>0.52007198583515402</v>
      </c>
      <c r="C39" s="923">
        <v>0.36310742351206055</v>
      </c>
      <c r="D39" s="923">
        <v>0.43934124578615286</v>
      </c>
      <c r="E39" s="924">
        <v>10.177767158238538</v>
      </c>
      <c r="F39" s="923">
        <v>5.3556495708745979</v>
      </c>
      <c r="G39" s="925">
        <v>7.7294607738285634</v>
      </c>
      <c r="H39" s="923">
        <v>22.876431678764867</v>
      </c>
      <c r="I39" s="923">
        <v>10.899528266448396</v>
      </c>
      <c r="J39" s="923">
        <v>16.748629993152491</v>
      </c>
      <c r="K39" s="924">
        <v>28.951570142254031</v>
      </c>
      <c r="L39" s="923">
        <v>16.129835547405872</v>
      </c>
      <c r="M39" s="925">
        <v>22.385359480266107</v>
      </c>
      <c r="N39" s="923">
        <v>36.28870436347686</v>
      </c>
      <c r="O39" s="923">
        <v>23.082631856860893</v>
      </c>
      <c r="P39" s="923">
        <v>29.493936659505668</v>
      </c>
      <c r="Q39" s="924">
        <v>33.317287463447663</v>
      </c>
      <c r="R39" s="923">
        <v>26.528196125577203</v>
      </c>
      <c r="S39" s="923">
        <v>29.892786730931213</v>
      </c>
      <c r="T39" s="924">
        <v>23.326193508723936</v>
      </c>
      <c r="U39" s="923">
        <v>13.666830487050484</v>
      </c>
      <c r="V39" s="926">
        <v>18.387829719393121</v>
      </c>
    </row>
    <row r="40" spans="1:22" ht="14.25" customHeight="1">
      <c r="A40" s="922">
        <v>37468</v>
      </c>
      <c r="B40" s="923">
        <v>0.52095064194296248</v>
      </c>
      <c r="C40" s="923">
        <v>0.36071748252913066</v>
      </c>
      <c r="D40" s="923">
        <v>0.43852345386742003</v>
      </c>
      <c r="E40" s="924">
        <v>10.276496805321555</v>
      </c>
      <c r="F40" s="923">
        <v>5.4148985906627285</v>
      </c>
      <c r="G40" s="925">
        <v>7.8084050259135278</v>
      </c>
      <c r="H40" s="923">
        <v>23.063248442618345</v>
      </c>
      <c r="I40" s="923">
        <v>10.970676102389538</v>
      </c>
      <c r="J40" s="923">
        <v>16.876489783489685</v>
      </c>
      <c r="K40" s="924">
        <v>29.143387874108928</v>
      </c>
      <c r="L40" s="923">
        <v>16.23010840044023</v>
      </c>
      <c r="M40" s="925">
        <v>22.529168122753902</v>
      </c>
      <c r="N40" s="923">
        <v>36.335643432036278</v>
      </c>
      <c r="O40" s="923">
        <v>23.178908797372682</v>
      </c>
      <c r="P40" s="923">
        <v>29.565308272186574</v>
      </c>
      <c r="Q40" s="924">
        <v>33.418151988298284</v>
      </c>
      <c r="R40" s="923">
        <v>26.546368524629404</v>
      </c>
      <c r="S40" s="923">
        <v>29.949192653647088</v>
      </c>
      <c r="T40" s="924">
        <v>23.446330971157511</v>
      </c>
      <c r="U40" s="923">
        <v>13.740409025822812</v>
      </c>
      <c r="V40" s="926">
        <v>18.483657630483421</v>
      </c>
    </row>
    <row r="41" spans="1:22" ht="14.25" customHeight="1">
      <c r="A41" s="922">
        <v>37499</v>
      </c>
      <c r="B41" s="923">
        <v>0.52637017509942208</v>
      </c>
      <c r="C41" s="923">
        <v>0.35606140953514653</v>
      </c>
      <c r="D41" s="923">
        <v>0.43874733148255041</v>
      </c>
      <c r="E41" s="924">
        <v>10.356896256856466</v>
      </c>
      <c r="F41" s="923">
        <v>5.4496577065584004</v>
      </c>
      <c r="G41" s="925">
        <v>7.8658603755705885</v>
      </c>
      <c r="H41" s="923">
        <v>23.181268075081174</v>
      </c>
      <c r="I41" s="923">
        <v>11.017260877219016</v>
      </c>
      <c r="J41" s="923">
        <v>16.958202469978051</v>
      </c>
      <c r="K41" s="924">
        <v>29.295047879735662</v>
      </c>
      <c r="L41" s="923">
        <v>16.298526458142067</v>
      </c>
      <c r="M41" s="925">
        <v>22.637033104755847</v>
      </c>
      <c r="N41" s="923">
        <v>36.318575759634548</v>
      </c>
      <c r="O41" s="923">
        <v>23.212695335689961</v>
      </c>
      <c r="P41" s="923">
        <v>29.573457591965781</v>
      </c>
      <c r="Q41" s="924">
        <v>33.46600425349974</v>
      </c>
      <c r="R41" s="923">
        <v>26.49767936783137</v>
      </c>
      <c r="S41" s="923">
        <v>29.945666860977664</v>
      </c>
      <c r="T41" s="924">
        <v>23.521462118763598</v>
      </c>
      <c r="U41" s="923">
        <v>13.77868570401851</v>
      </c>
      <c r="V41" s="926">
        <v>18.539450209552296</v>
      </c>
    </row>
    <row r="42" spans="1:22" ht="14.25" customHeight="1">
      <c r="A42" s="922">
        <v>37529</v>
      </c>
      <c r="B42" s="923">
        <v>0.53080519924060554</v>
      </c>
      <c r="C42" s="923">
        <v>0.35728789303966468</v>
      </c>
      <c r="D42" s="923">
        <v>0.44152387918685809</v>
      </c>
      <c r="E42" s="924">
        <v>10.437045175918708</v>
      </c>
      <c r="F42" s="923">
        <v>5.4832591963577304</v>
      </c>
      <c r="G42" s="925">
        <v>7.9225560017284611</v>
      </c>
      <c r="H42" s="923">
        <v>23.302657590885769</v>
      </c>
      <c r="I42" s="923">
        <v>11.074709397581483</v>
      </c>
      <c r="J42" s="923">
        <v>17.047045248718899</v>
      </c>
      <c r="K42" s="924">
        <v>29.439049311603011</v>
      </c>
      <c r="L42" s="923">
        <v>16.37582262431054</v>
      </c>
      <c r="M42" s="925">
        <v>22.745770244813691</v>
      </c>
      <c r="N42" s="923">
        <v>36.30638124132151</v>
      </c>
      <c r="O42" s="923">
        <v>23.261588190234093</v>
      </c>
      <c r="P42" s="923">
        <v>29.591829913735712</v>
      </c>
      <c r="Q42" s="924">
        <v>33.475813308089052</v>
      </c>
      <c r="R42" s="923">
        <v>26.495053067340812</v>
      </c>
      <c r="S42" s="923">
        <v>29.946512602322546</v>
      </c>
      <c r="T42" s="924">
        <v>23.59372409472229</v>
      </c>
      <c r="U42" s="923">
        <v>13.827697494979931</v>
      </c>
      <c r="V42" s="926">
        <v>18.599332049457203</v>
      </c>
    </row>
    <row r="43" spans="1:22" ht="14.25" customHeight="1">
      <c r="A43" s="922">
        <v>37560</v>
      </c>
      <c r="B43" s="923">
        <v>0.53230176214213931</v>
      </c>
      <c r="C43" s="923">
        <v>0.35933309321389362</v>
      </c>
      <c r="D43" s="923">
        <v>0.44329902969476298</v>
      </c>
      <c r="E43" s="924">
        <v>10.505225088873472</v>
      </c>
      <c r="F43" s="923">
        <v>5.5109003213320156</v>
      </c>
      <c r="G43" s="925">
        <v>7.9702647615167477</v>
      </c>
      <c r="H43" s="923">
        <v>23.405677622616793</v>
      </c>
      <c r="I43" s="923">
        <v>11.120389516660138</v>
      </c>
      <c r="J43" s="923">
        <v>17.120739122007425</v>
      </c>
      <c r="K43" s="924">
        <v>29.524121507354764</v>
      </c>
      <c r="L43" s="923">
        <v>16.415285038725493</v>
      </c>
      <c r="M43" s="925">
        <v>22.806428601220809</v>
      </c>
      <c r="N43" s="923">
        <v>36.236081207869965</v>
      </c>
      <c r="O43" s="923">
        <v>23.253245856810487</v>
      </c>
      <c r="P43" s="923">
        <v>29.552629726673722</v>
      </c>
      <c r="Q43" s="924">
        <v>33.462610044521448</v>
      </c>
      <c r="R43" s="923">
        <v>26.456370861424528</v>
      </c>
      <c r="S43" s="923">
        <v>29.917656915463311</v>
      </c>
      <c r="T43" s="924">
        <v>23.633733585683494</v>
      </c>
      <c r="U43" s="923">
        <v>13.850955695479465</v>
      </c>
      <c r="V43" s="926">
        <v>18.630252678877401</v>
      </c>
    </row>
    <row r="44" spans="1:22" ht="14.25" customHeight="1">
      <c r="A44" s="922">
        <v>37590</v>
      </c>
      <c r="B44" s="923">
        <v>0.52522758035920114</v>
      </c>
      <c r="C44" s="923">
        <v>0.35515761199782125</v>
      </c>
      <c r="D44" s="923">
        <v>0.43771513702597004</v>
      </c>
      <c r="E44" s="924">
        <v>10.519925710499038</v>
      </c>
      <c r="F44" s="923">
        <v>5.5082837506189071</v>
      </c>
      <c r="G44" s="925">
        <v>7.9763084102203496</v>
      </c>
      <c r="H44" s="923">
        <v>23.413520494859355</v>
      </c>
      <c r="I44" s="923">
        <v>11.108031490470923</v>
      </c>
      <c r="J44" s="923">
        <v>17.118180210127605</v>
      </c>
      <c r="K44" s="924">
        <v>29.4817158314086</v>
      </c>
      <c r="L44" s="923">
        <v>16.401943327716523</v>
      </c>
      <c r="M44" s="925">
        <v>22.777713609549728</v>
      </c>
      <c r="N44" s="923">
        <v>36.060029686373298</v>
      </c>
      <c r="O44" s="923">
        <v>23.18908101469685</v>
      </c>
      <c r="P44" s="923">
        <v>29.433482595672967</v>
      </c>
      <c r="Q44" s="924">
        <v>33.352954544521126</v>
      </c>
      <c r="R44" s="923">
        <v>26.32493700865864</v>
      </c>
      <c r="S44" s="923">
        <v>29.794162613270029</v>
      </c>
      <c r="T44" s="924">
        <v>23.584522180191176</v>
      </c>
      <c r="U44" s="923">
        <v>13.824920018358503</v>
      </c>
      <c r="V44" s="926">
        <v>18.592365424102852</v>
      </c>
    </row>
    <row r="45" spans="1:22" ht="14.25" customHeight="1">
      <c r="A45" s="922">
        <v>37621</v>
      </c>
      <c r="B45" s="923">
        <v>0.52947262577176635</v>
      </c>
      <c r="C45" s="923">
        <v>0.35309354517015118</v>
      </c>
      <c r="D45" s="923">
        <v>0.43871384148353565</v>
      </c>
      <c r="E45" s="924">
        <v>10.56720865873543</v>
      </c>
      <c r="F45" s="923">
        <v>5.5473047501098964</v>
      </c>
      <c r="G45" s="925">
        <v>8.0194471313727682</v>
      </c>
      <c r="H45" s="923">
        <v>23.507991951444236</v>
      </c>
      <c r="I45" s="923">
        <v>11.139534006129082</v>
      </c>
      <c r="J45" s="923">
        <v>17.180475799339295</v>
      </c>
      <c r="K45" s="924">
        <v>29.519058180197764</v>
      </c>
      <c r="L45" s="923">
        <v>16.444090386059422</v>
      </c>
      <c r="M45" s="925">
        <v>22.816393710697909</v>
      </c>
      <c r="N45" s="923">
        <v>35.942762139685271</v>
      </c>
      <c r="O45" s="923">
        <v>23.159984337636068</v>
      </c>
      <c r="P45" s="923">
        <v>29.360859670738922</v>
      </c>
      <c r="Q45" s="924">
        <v>33.221467178095352</v>
      </c>
      <c r="R45" s="923">
        <v>26.238768069104864</v>
      </c>
      <c r="S45" s="923">
        <v>29.682901034801876</v>
      </c>
      <c r="T45" s="924">
        <v>23.590123304259247</v>
      </c>
      <c r="U45" s="923">
        <v>13.839510395298797</v>
      </c>
      <c r="V45" s="926">
        <v>18.60203682743251</v>
      </c>
    </row>
    <row r="46" spans="1:22" ht="14.25" customHeight="1">
      <c r="A46" s="922">
        <v>37652</v>
      </c>
      <c r="B46" s="923">
        <v>0.5283698151298204</v>
      </c>
      <c r="C46" s="923">
        <v>0.35214166102205163</v>
      </c>
      <c r="D46" s="923">
        <v>0.43770143566491998</v>
      </c>
      <c r="E46" s="924">
        <v>10.599629081526173</v>
      </c>
      <c r="F46" s="923">
        <v>5.5675445765133436</v>
      </c>
      <c r="G46" s="925">
        <v>8.045667841266523</v>
      </c>
      <c r="H46" s="923">
        <v>23.520101788317142</v>
      </c>
      <c r="I46" s="923">
        <v>11.136346444855215</v>
      </c>
      <c r="J46" s="923">
        <v>17.185186746854264</v>
      </c>
      <c r="K46" s="924">
        <v>29.465615824663118</v>
      </c>
      <c r="L46" s="923">
        <v>16.437540749063583</v>
      </c>
      <c r="M46" s="925">
        <v>22.78719527258415</v>
      </c>
      <c r="N46" s="923">
        <v>35.725740254369114</v>
      </c>
      <c r="O46" s="923">
        <v>23.081011640245269</v>
      </c>
      <c r="P46" s="923">
        <v>29.214606875388839</v>
      </c>
      <c r="Q46" s="924">
        <v>33.164699021942326</v>
      </c>
      <c r="R46" s="923">
        <v>26.1503558836521</v>
      </c>
      <c r="S46" s="923">
        <v>29.603953126416123</v>
      </c>
      <c r="T46" s="924">
        <v>23.541225529233675</v>
      </c>
      <c r="U46" s="923">
        <v>13.82344103620142</v>
      </c>
      <c r="V46" s="926">
        <v>18.569436912205163</v>
      </c>
    </row>
    <row r="47" spans="1:22" ht="14.25" customHeight="1">
      <c r="A47" s="922">
        <v>37680</v>
      </c>
      <c r="B47" s="923">
        <v>0.52679423813358917</v>
      </c>
      <c r="C47" s="923">
        <v>0.35448220187623958</v>
      </c>
      <c r="D47" s="923">
        <v>0.43815783114089851</v>
      </c>
      <c r="E47" s="924">
        <v>10.628762317319932</v>
      </c>
      <c r="F47" s="923">
        <v>5.5682642952009713</v>
      </c>
      <c r="G47" s="925">
        <v>8.0603035794762636</v>
      </c>
      <c r="H47" s="923">
        <v>23.536353741901067</v>
      </c>
      <c r="I47" s="923">
        <v>11.120137052686395</v>
      </c>
      <c r="J47" s="923">
        <v>17.185335211427823</v>
      </c>
      <c r="K47" s="924">
        <v>29.402928166172057</v>
      </c>
      <c r="L47" s="923">
        <v>16.42477274381438</v>
      </c>
      <c r="M47" s="925">
        <v>22.750493062907918</v>
      </c>
      <c r="N47" s="923">
        <v>35.517104895124554</v>
      </c>
      <c r="O47" s="923">
        <v>22.980205002281629</v>
      </c>
      <c r="P47" s="923">
        <v>29.061274476940856</v>
      </c>
      <c r="Q47" s="924">
        <v>33.13002510850982</v>
      </c>
      <c r="R47" s="923">
        <v>26.099701167803037</v>
      </c>
      <c r="S47" s="923">
        <v>29.555049423921492</v>
      </c>
      <c r="T47" s="924">
        <v>23.493842443533161</v>
      </c>
      <c r="U47" s="923">
        <v>13.797270160184226</v>
      </c>
      <c r="V47" s="926">
        <v>18.532467875785819</v>
      </c>
    </row>
    <row r="48" spans="1:22" ht="14.25" customHeight="1">
      <c r="A48" s="922">
        <v>37711</v>
      </c>
      <c r="B48" s="923">
        <v>0.53317428125391986</v>
      </c>
      <c r="C48" s="923">
        <v>0.35676808637578128</v>
      </c>
      <c r="D48" s="923">
        <v>0.44244935219265225</v>
      </c>
      <c r="E48" s="924">
        <v>10.683140944882389</v>
      </c>
      <c r="F48" s="923">
        <v>5.5864667759127213</v>
      </c>
      <c r="G48" s="925">
        <v>8.0962177309851526</v>
      </c>
      <c r="H48" s="923">
        <v>23.598483240175423</v>
      </c>
      <c r="I48" s="923">
        <v>11.137205000240503</v>
      </c>
      <c r="J48" s="923">
        <v>17.225053116517429</v>
      </c>
      <c r="K48" s="924">
        <v>29.379817219060378</v>
      </c>
      <c r="L48" s="923">
        <v>16.434371691676148</v>
      </c>
      <c r="M48" s="925">
        <v>22.744540890187761</v>
      </c>
      <c r="N48" s="923">
        <v>35.362050534954747</v>
      </c>
      <c r="O48" s="923">
        <v>22.92315544188456</v>
      </c>
      <c r="P48" s="923">
        <v>28.956687597641764</v>
      </c>
      <c r="Q48" s="924">
        <v>33.184967935985469</v>
      </c>
      <c r="R48" s="923">
        <v>26.054807062525086</v>
      </c>
      <c r="S48" s="923">
        <v>29.552798948892129</v>
      </c>
      <c r="T48" s="924">
        <v>23.488595513436305</v>
      </c>
      <c r="U48" s="923">
        <v>13.796503923986673</v>
      </c>
      <c r="V48" s="926">
        <v>18.529099614430233</v>
      </c>
    </row>
    <row r="49" spans="1:22" ht="14.25" customHeight="1">
      <c r="A49" s="922">
        <v>37741</v>
      </c>
      <c r="B49" s="923">
        <v>0.53099331930278093</v>
      </c>
      <c r="C49" s="923">
        <v>0.35689112155607899</v>
      </c>
      <c r="D49" s="923">
        <v>0.44147111266536282</v>
      </c>
      <c r="E49" s="924">
        <v>10.663089605570921</v>
      </c>
      <c r="F49" s="923">
        <v>5.5839756164408874</v>
      </c>
      <c r="G49" s="925">
        <v>8.0849478580322902</v>
      </c>
      <c r="H49" s="923">
        <v>23.544777464054132</v>
      </c>
      <c r="I49" s="923">
        <v>11.098988215028486</v>
      </c>
      <c r="J49" s="923">
        <v>17.180049218079319</v>
      </c>
      <c r="K49" s="924">
        <v>29.254202078366976</v>
      </c>
      <c r="L49" s="923">
        <v>16.375740734742909</v>
      </c>
      <c r="M49" s="925">
        <v>22.65365117817802</v>
      </c>
      <c r="N49" s="923">
        <v>35.117379561006764</v>
      </c>
      <c r="O49" s="923">
        <v>22.773175220723566</v>
      </c>
      <c r="P49" s="923">
        <v>28.760797749018263</v>
      </c>
      <c r="Q49" s="924">
        <v>33.174015045784117</v>
      </c>
      <c r="R49" s="923">
        <v>26.007626709335359</v>
      </c>
      <c r="S49" s="923">
        <v>29.516865299852245</v>
      </c>
      <c r="T49" s="924">
        <v>23.395928287767173</v>
      </c>
      <c r="U49" s="923">
        <v>13.74460721942128</v>
      </c>
      <c r="V49" s="926">
        <v>18.456894302413293</v>
      </c>
    </row>
    <row r="50" spans="1:22" ht="14.25" customHeight="1">
      <c r="A50" s="922">
        <v>37772</v>
      </c>
      <c r="B50" s="923">
        <v>0.52960478965848201</v>
      </c>
      <c r="C50" s="923">
        <v>0.35252050408132479</v>
      </c>
      <c r="D50" s="923">
        <v>0.43856660556842408</v>
      </c>
      <c r="E50" s="924">
        <v>10.701398937509378</v>
      </c>
      <c r="F50" s="923">
        <v>5.5930212193633668</v>
      </c>
      <c r="G50" s="925">
        <v>8.1082713925565901</v>
      </c>
      <c r="H50" s="923">
        <v>23.547611982698005</v>
      </c>
      <c r="I50" s="923">
        <v>11.096226710394612</v>
      </c>
      <c r="J50" s="923">
        <v>17.180905246543503</v>
      </c>
      <c r="K50" s="924">
        <v>29.192937309698223</v>
      </c>
      <c r="L50" s="923">
        <v>16.35717105647478</v>
      </c>
      <c r="M50" s="925">
        <v>22.614724941045896</v>
      </c>
      <c r="N50" s="923">
        <v>34.922347441290555</v>
      </c>
      <c r="O50" s="923">
        <v>22.6807805764292</v>
      </c>
      <c r="P50" s="923">
        <v>28.618775479794699</v>
      </c>
      <c r="Q50" s="924">
        <v>33.214216079617451</v>
      </c>
      <c r="R50" s="923">
        <v>25.983653427672969</v>
      </c>
      <c r="S50" s="923">
        <v>29.517737793308971</v>
      </c>
      <c r="T50" s="924">
        <v>23.355585542166814</v>
      </c>
      <c r="U50" s="923">
        <v>13.724755885484248</v>
      </c>
      <c r="V50" s="926">
        <v>18.426684505568115</v>
      </c>
    </row>
    <row r="51" spans="1:22" ht="14.25" customHeight="1">
      <c r="A51" s="922">
        <v>37802</v>
      </c>
      <c r="B51" s="923">
        <v>0.53005359215628167</v>
      </c>
      <c r="C51" s="923">
        <v>0.35031595499757706</v>
      </c>
      <c r="D51" s="923">
        <v>0.4376725339116222</v>
      </c>
      <c r="E51" s="924">
        <v>10.717544593975198</v>
      </c>
      <c r="F51" s="923">
        <v>5.5868394551153013</v>
      </c>
      <c r="G51" s="925">
        <v>8.1130075049868164</v>
      </c>
      <c r="H51" s="923">
        <v>23.522010820146306</v>
      </c>
      <c r="I51" s="923">
        <v>11.086591827506998</v>
      </c>
      <c r="J51" s="923">
        <v>17.164188727540232</v>
      </c>
      <c r="K51" s="924">
        <v>29.112974648177321</v>
      </c>
      <c r="L51" s="923">
        <v>16.336939789530653</v>
      </c>
      <c r="M51" s="925">
        <v>22.565927946482596</v>
      </c>
      <c r="N51" s="923">
        <v>34.702584643069642</v>
      </c>
      <c r="O51" s="923">
        <v>22.583534733076249</v>
      </c>
      <c r="P51" s="923">
        <v>28.462320325208051</v>
      </c>
      <c r="Q51" s="924">
        <v>33.191558997263755</v>
      </c>
      <c r="R51" s="923">
        <v>25.920769444350739</v>
      </c>
      <c r="S51" s="923">
        <v>29.467945124407876</v>
      </c>
      <c r="T51" s="924">
        <v>23.290384399603631</v>
      </c>
      <c r="U51" s="923">
        <v>13.696024366568656</v>
      </c>
      <c r="V51" s="926">
        <v>18.379831214390233</v>
      </c>
    </row>
    <row r="52" spans="1:22" ht="14.25" customHeight="1">
      <c r="A52" s="922">
        <v>37833</v>
      </c>
      <c r="B52" s="923">
        <v>0.52265399550008751</v>
      </c>
      <c r="C52" s="923">
        <v>0.3459900969707238</v>
      </c>
      <c r="D52" s="923">
        <v>0.43187672371860764</v>
      </c>
      <c r="E52" s="924">
        <v>10.730922470485572</v>
      </c>
      <c r="F52" s="923">
        <v>5.584912329562763</v>
      </c>
      <c r="G52" s="925">
        <v>8.1185593302322481</v>
      </c>
      <c r="H52" s="923">
        <v>23.534834675535276</v>
      </c>
      <c r="I52" s="923">
        <v>11.0720834232317</v>
      </c>
      <c r="J52" s="923">
        <v>17.163718779400561</v>
      </c>
      <c r="K52" s="924">
        <v>29.068336189015309</v>
      </c>
      <c r="L52" s="923">
        <v>16.333220061716375</v>
      </c>
      <c r="M52" s="925">
        <v>22.542773829539119</v>
      </c>
      <c r="N52" s="923">
        <v>34.53657693115823</v>
      </c>
      <c r="O52" s="923">
        <v>22.471430005398066</v>
      </c>
      <c r="P52" s="923">
        <v>28.324380564282109</v>
      </c>
      <c r="Q52" s="924">
        <v>33.261450817732232</v>
      </c>
      <c r="R52" s="923">
        <v>25.927724758373351</v>
      </c>
      <c r="S52" s="923">
        <v>29.498720190117908</v>
      </c>
      <c r="T52" s="924">
        <v>23.257796574534403</v>
      </c>
      <c r="U52" s="923">
        <v>13.672128105995588</v>
      </c>
      <c r="V52" s="926">
        <v>18.351372466589389</v>
      </c>
    </row>
    <row r="53" spans="1:22" ht="14.25" customHeight="1">
      <c r="A53" s="922">
        <v>37864</v>
      </c>
      <c r="B53" s="923">
        <v>0.51209888949727367</v>
      </c>
      <c r="C53" s="923">
        <v>0.34056790024793698</v>
      </c>
      <c r="D53" s="923">
        <v>0.42397980567385468</v>
      </c>
      <c r="E53" s="924">
        <v>10.705180995453453</v>
      </c>
      <c r="F53" s="923">
        <v>5.5779092580080984</v>
      </c>
      <c r="G53" s="925">
        <v>8.1022785191981992</v>
      </c>
      <c r="H53" s="923">
        <v>23.474178366343402</v>
      </c>
      <c r="I53" s="923">
        <v>11.012470920851104</v>
      </c>
      <c r="J53" s="923">
        <v>17.104412913532027</v>
      </c>
      <c r="K53" s="924">
        <v>28.938880324271885</v>
      </c>
      <c r="L53" s="923">
        <v>16.270285633207514</v>
      </c>
      <c r="M53" s="925">
        <v>22.447871395465736</v>
      </c>
      <c r="N53" s="923">
        <v>34.326605093477717</v>
      </c>
      <c r="O53" s="923">
        <v>22.335914249714385</v>
      </c>
      <c r="P53" s="923">
        <v>28.153143249362969</v>
      </c>
      <c r="Q53" s="924">
        <v>33.301290759016489</v>
      </c>
      <c r="R53" s="923">
        <v>25.888448686283933</v>
      </c>
      <c r="S53" s="923">
        <v>29.491018296145242</v>
      </c>
      <c r="T53" s="924">
        <v>23.170925531294632</v>
      </c>
      <c r="U53" s="923">
        <v>13.615898612951463</v>
      </c>
      <c r="V53" s="926">
        <v>18.279889009758083</v>
      </c>
    </row>
    <row r="54" spans="1:22" ht="14.25" customHeight="1">
      <c r="A54" s="922">
        <v>37894</v>
      </c>
      <c r="B54" s="923">
        <v>0.50612203170812498</v>
      </c>
      <c r="C54" s="923">
        <v>0.3356290590545235</v>
      </c>
      <c r="D54" s="923">
        <v>0.41855669282881358</v>
      </c>
      <c r="E54" s="924">
        <v>10.706667141703862</v>
      </c>
      <c r="F54" s="923">
        <v>5.567630946061648</v>
      </c>
      <c r="G54" s="925">
        <v>8.0977397301488487</v>
      </c>
      <c r="H54" s="923">
        <v>23.430917519106053</v>
      </c>
      <c r="I54" s="923">
        <v>10.972983276281383</v>
      </c>
      <c r="J54" s="923">
        <v>17.06396461481933</v>
      </c>
      <c r="K54" s="924">
        <v>28.835501564824217</v>
      </c>
      <c r="L54" s="923">
        <v>16.209035420970778</v>
      </c>
      <c r="M54" s="925">
        <v>22.366624795232902</v>
      </c>
      <c r="N54" s="923">
        <v>34.127764269053884</v>
      </c>
      <c r="O54" s="923">
        <v>22.188183647392307</v>
      </c>
      <c r="P54" s="923">
        <v>27.981095291300374</v>
      </c>
      <c r="Q54" s="924">
        <v>33.315890359839265</v>
      </c>
      <c r="R54" s="923">
        <v>25.798631772287816</v>
      </c>
      <c r="S54" s="923">
        <v>29.444779667639004</v>
      </c>
      <c r="T54" s="924">
        <v>23.099804996672734</v>
      </c>
      <c r="U54" s="923">
        <v>13.557823934286114</v>
      </c>
      <c r="V54" s="926">
        <v>18.215176877700134</v>
      </c>
    </row>
    <row r="55" spans="1:22" ht="14.25" customHeight="1">
      <c r="A55" s="922">
        <v>37925</v>
      </c>
      <c r="B55" s="923">
        <v>0.49434279254267738</v>
      </c>
      <c r="C55" s="923">
        <v>0.32830982060852704</v>
      </c>
      <c r="D55" s="923">
        <v>0.40908785057191327</v>
      </c>
      <c r="E55" s="924">
        <v>10.662253062561749</v>
      </c>
      <c r="F55" s="923">
        <v>5.5379827504574877</v>
      </c>
      <c r="G55" s="925">
        <v>8.0607471335884053</v>
      </c>
      <c r="H55" s="923">
        <v>23.324604708952542</v>
      </c>
      <c r="I55" s="923">
        <v>10.902173663045888</v>
      </c>
      <c r="J55" s="923">
        <v>16.976834995100123</v>
      </c>
      <c r="K55" s="924">
        <v>28.680264329395094</v>
      </c>
      <c r="L55" s="923">
        <v>16.134353000493782</v>
      </c>
      <c r="M55" s="925">
        <v>22.253267888048534</v>
      </c>
      <c r="N55" s="923">
        <v>33.861997786267317</v>
      </c>
      <c r="O55" s="923">
        <v>22.012428147113489</v>
      </c>
      <c r="P55" s="923">
        <v>27.761954719433305</v>
      </c>
      <c r="Q55" s="924">
        <v>33.264491141972719</v>
      </c>
      <c r="R55" s="923">
        <v>25.690497501480724</v>
      </c>
      <c r="S55" s="923">
        <v>29.356999465863939</v>
      </c>
      <c r="T55" s="924">
        <v>22.974508369353536</v>
      </c>
      <c r="U55" s="923">
        <v>13.478076821174183</v>
      </c>
      <c r="V55" s="926">
        <v>18.112932685573881</v>
      </c>
    </row>
    <row r="56" spans="1:22" ht="14.25" customHeight="1">
      <c r="A56" s="922">
        <v>37955</v>
      </c>
      <c r="B56" s="923">
        <v>0.48998944715376347</v>
      </c>
      <c r="C56" s="923">
        <v>0.31776087440430012</v>
      </c>
      <c r="D56" s="923">
        <v>0.40157341369336913</v>
      </c>
      <c r="E56" s="924">
        <v>10.601729441023158</v>
      </c>
      <c r="F56" s="923">
        <v>5.4979227654254101</v>
      </c>
      <c r="G56" s="925">
        <v>8.0105476123503472</v>
      </c>
      <c r="H56" s="923">
        <v>23.195136207526499</v>
      </c>
      <c r="I56" s="923">
        <v>10.822186461701218</v>
      </c>
      <c r="J56" s="923">
        <v>16.873902760543562</v>
      </c>
      <c r="K56" s="924">
        <v>28.474064597849853</v>
      </c>
      <c r="L56" s="923">
        <v>16.024461744905079</v>
      </c>
      <c r="M56" s="925">
        <v>22.097039370731181</v>
      </c>
      <c r="N56" s="923">
        <v>33.531882818793164</v>
      </c>
      <c r="O56" s="923">
        <v>21.80249566468072</v>
      </c>
      <c r="P56" s="923">
        <v>27.493859991782454</v>
      </c>
      <c r="Q56" s="924">
        <v>33.211946092323537</v>
      </c>
      <c r="R56" s="923">
        <v>25.566993030988606</v>
      </c>
      <c r="S56" s="923">
        <v>29.260545353955948</v>
      </c>
      <c r="T56" s="924">
        <v>22.816637456013979</v>
      </c>
      <c r="U56" s="923">
        <v>13.377977037535803</v>
      </c>
      <c r="V56" s="926">
        <v>17.984392382763716</v>
      </c>
    </row>
    <row r="57" spans="1:22" ht="14.25" customHeight="1">
      <c r="A57" s="922">
        <v>37986</v>
      </c>
      <c r="B57" s="923">
        <v>0.4782845723466691</v>
      </c>
      <c r="C57" s="923">
        <v>0.31075670063324984</v>
      </c>
      <c r="D57" s="923">
        <v>0.39230160963218574</v>
      </c>
      <c r="E57" s="924">
        <v>10.572838236581889</v>
      </c>
      <c r="F57" s="923">
        <v>5.4704504141080221</v>
      </c>
      <c r="G57" s="925">
        <v>7.9823234793566273</v>
      </c>
      <c r="H57" s="923">
        <v>23.095468003720789</v>
      </c>
      <c r="I57" s="923">
        <v>10.756842542053185</v>
      </c>
      <c r="J57" s="923">
        <v>16.793053188412941</v>
      </c>
      <c r="K57" s="924">
        <v>28.33477910854057</v>
      </c>
      <c r="L57" s="923">
        <v>15.926007238285507</v>
      </c>
      <c r="M57" s="925">
        <v>21.979256928851985</v>
      </c>
      <c r="N57" s="923">
        <v>33.280863258618609</v>
      </c>
      <c r="O57" s="923">
        <v>21.634206281371029</v>
      </c>
      <c r="P57" s="923">
        <v>27.2856726817493</v>
      </c>
      <c r="Q57" s="924">
        <v>33.248463347995568</v>
      </c>
      <c r="R57" s="923">
        <v>25.492672514794286</v>
      </c>
      <c r="S57" s="923">
        <v>29.232176379990129</v>
      </c>
      <c r="T57" s="924">
        <v>22.707649987802871</v>
      </c>
      <c r="U57" s="923">
        <v>13.29835068692902</v>
      </c>
      <c r="V57" s="926">
        <v>17.890198248820706</v>
      </c>
    </row>
    <row r="58" spans="1:22" ht="14.25" customHeight="1">
      <c r="A58" s="922">
        <v>38017</v>
      </c>
      <c r="B58" s="923">
        <v>0.46088181540040501</v>
      </c>
      <c r="C58" s="923">
        <v>0.30051699694147577</v>
      </c>
      <c r="D58" s="923">
        <v>0.37858414015212188</v>
      </c>
      <c r="E58" s="924">
        <v>10.463518026663575</v>
      </c>
      <c r="F58" s="923">
        <v>5.4171559594175571</v>
      </c>
      <c r="G58" s="925">
        <v>7.9014182937867963</v>
      </c>
      <c r="H58" s="923">
        <v>22.917741157513227</v>
      </c>
      <c r="I58" s="923">
        <v>10.63711619838911</v>
      </c>
      <c r="J58" s="923">
        <v>16.645622090003791</v>
      </c>
      <c r="K58" s="924">
        <v>28.102520107683485</v>
      </c>
      <c r="L58" s="923">
        <v>15.775316606621887</v>
      </c>
      <c r="M58" s="925">
        <v>21.787818555556978</v>
      </c>
      <c r="N58" s="923">
        <v>32.954179686824666</v>
      </c>
      <c r="O58" s="923">
        <v>21.393428262765553</v>
      </c>
      <c r="P58" s="923">
        <v>27.002837589061965</v>
      </c>
      <c r="Q58" s="924">
        <v>32.913271850747861</v>
      </c>
      <c r="R58" s="923">
        <v>25.222521398365387</v>
      </c>
      <c r="S58" s="923">
        <v>28.928782046597792</v>
      </c>
      <c r="T58" s="924">
        <v>22.502479762709168</v>
      </c>
      <c r="U58" s="923">
        <v>13.16096219669318</v>
      </c>
      <c r="V58" s="926">
        <v>17.719473875654263</v>
      </c>
    </row>
    <row r="59" spans="1:22" ht="14.25" customHeight="1">
      <c r="A59" s="922">
        <v>38046</v>
      </c>
      <c r="B59" s="923">
        <v>0.44578245683121309</v>
      </c>
      <c r="C59" s="923">
        <v>0.29514452725748475</v>
      </c>
      <c r="D59" s="923">
        <v>0.36848329106409838</v>
      </c>
      <c r="E59" s="924">
        <v>10.385429019944491</v>
      </c>
      <c r="F59" s="923">
        <v>5.3890833591175031</v>
      </c>
      <c r="G59" s="925">
        <v>7.8487198034180246</v>
      </c>
      <c r="H59" s="923">
        <v>22.757146794876284</v>
      </c>
      <c r="I59" s="923">
        <v>10.553179385405805</v>
      </c>
      <c r="J59" s="923">
        <v>16.524816696800542</v>
      </c>
      <c r="K59" s="924">
        <v>27.883952438494092</v>
      </c>
      <c r="L59" s="923">
        <v>15.632289367507852</v>
      </c>
      <c r="M59" s="925">
        <v>21.606919528861592</v>
      </c>
      <c r="N59" s="923">
        <v>32.631649791226856</v>
      </c>
      <c r="O59" s="923">
        <v>21.17787744151796</v>
      </c>
      <c r="P59" s="923">
        <v>26.734986830908444</v>
      </c>
      <c r="Q59" s="924">
        <v>32.522104224272233</v>
      </c>
      <c r="R59" s="923">
        <v>24.931479466452863</v>
      </c>
      <c r="S59" s="923">
        <v>28.58768071877607</v>
      </c>
      <c r="T59" s="924">
        <v>22.307217235391636</v>
      </c>
      <c r="U59" s="923">
        <v>13.042390946701472</v>
      </c>
      <c r="V59" s="926">
        <v>17.56320693009663</v>
      </c>
    </row>
    <row r="60" spans="1:22" ht="14.25" customHeight="1">
      <c r="A60" s="922">
        <v>38077</v>
      </c>
      <c r="B60" s="923">
        <v>0.43355446051082069</v>
      </c>
      <c r="C60" s="923">
        <v>0.28972532238963533</v>
      </c>
      <c r="D60" s="923">
        <v>0.35975495006316399</v>
      </c>
      <c r="E60" s="924">
        <v>10.296279164538163</v>
      </c>
      <c r="F60" s="923">
        <v>5.3584529938045655</v>
      </c>
      <c r="G60" s="925">
        <v>7.7893180963730089</v>
      </c>
      <c r="H60" s="923">
        <v>22.605206869164419</v>
      </c>
      <c r="I60" s="923">
        <v>10.453540553564515</v>
      </c>
      <c r="J60" s="923">
        <v>16.40012367997544</v>
      </c>
      <c r="K60" s="924">
        <v>27.693679398727319</v>
      </c>
      <c r="L60" s="923">
        <v>15.499693765140069</v>
      </c>
      <c r="M60" s="925">
        <v>21.445278513609836</v>
      </c>
      <c r="N60" s="923">
        <v>32.329447165107382</v>
      </c>
      <c r="O60" s="923">
        <v>20.975908541062619</v>
      </c>
      <c r="P60" s="923">
        <v>26.483770743807586</v>
      </c>
      <c r="Q60" s="924">
        <v>32.174548617310805</v>
      </c>
      <c r="R60" s="923">
        <v>24.695684920352157</v>
      </c>
      <c r="S60" s="923">
        <v>28.296524704928697</v>
      </c>
      <c r="T60" s="924">
        <v>22.12467649479284</v>
      </c>
      <c r="U60" s="923">
        <v>12.928353553641921</v>
      </c>
      <c r="V60" s="926">
        <v>17.415466898937055</v>
      </c>
    </row>
    <row r="61" spans="1:22" ht="14.25" customHeight="1">
      <c r="A61" s="922">
        <v>38107</v>
      </c>
      <c r="B61" s="923">
        <v>0.41482558850424767</v>
      </c>
      <c r="C61" s="923">
        <v>0.28370884844905969</v>
      </c>
      <c r="D61" s="923">
        <v>0.34755493712310614</v>
      </c>
      <c r="E61" s="924">
        <v>10.190703130539031</v>
      </c>
      <c r="F61" s="923">
        <v>5.3058015495944764</v>
      </c>
      <c r="G61" s="925">
        <v>7.7106569536926068</v>
      </c>
      <c r="H61" s="923">
        <v>22.394075516717201</v>
      </c>
      <c r="I61" s="923">
        <v>10.338691858665195</v>
      </c>
      <c r="J61" s="923">
        <v>16.238653389396706</v>
      </c>
      <c r="K61" s="924">
        <v>27.423134573011971</v>
      </c>
      <c r="L61" s="923">
        <v>15.329734744211532</v>
      </c>
      <c r="M61" s="925">
        <v>21.225367182741113</v>
      </c>
      <c r="N61" s="923">
        <v>31.916323127562087</v>
      </c>
      <c r="O61" s="923">
        <v>20.714547096199652</v>
      </c>
      <c r="P61" s="923">
        <v>26.14822210148186</v>
      </c>
      <c r="Q61" s="924">
        <v>31.753196473043008</v>
      </c>
      <c r="R61" s="923">
        <v>24.355877061007401</v>
      </c>
      <c r="S61" s="923">
        <v>27.915914864688602</v>
      </c>
      <c r="T61" s="924">
        <v>21.879402781840753</v>
      </c>
      <c r="U61" s="923">
        <v>12.778401795760971</v>
      </c>
      <c r="V61" s="926">
        <v>17.218737231898583</v>
      </c>
    </row>
    <row r="62" spans="1:22" ht="14.25" customHeight="1">
      <c r="A62" s="922">
        <v>38138</v>
      </c>
      <c r="B62" s="923">
        <v>0.39810049878988613</v>
      </c>
      <c r="C62" s="923">
        <v>0.28060294653670237</v>
      </c>
      <c r="D62" s="923">
        <v>0.33782147176901511</v>
      </c>
      <c r="E62" s="924">
        <v>10.026520767384451</v>
      </c>
      <c r="F62" s="923">
        <v>5.2214565658850587</v>
      </c>
      <c r="G62" s="925">
        <v>7.5870235695460968</v>
      </c>
      <c r="H62" s="923">
        <v>22.109867242161943</v>
      </c>
      <c r="I62" s="923">
        <v>10.175801499306345</v>
      </c>
      <c r="J62" s="923">
        <v>16.016813208165477</v>
      </c>
      <c r="K62" s="924">
        <v>27.107660754370094</v>
      </c>
      <c r="L62" s="923">
        <v>15.104083976448404</v>
      </c>
      <c r="M62" s="925">
        <v>20.955070856567701</v>
      </c>
      <c r="N62" s="923">
        <v>31.488377185088268</v>
      </c>
      <c r="O62" s="923">
        <v>20.413160769329423</v>
      </c>
      <c r="P62" s="923">
        <v>25.785038829718591</v>
      </c>
      <c r="Q62" s="924">
        <v>31.318085884573236</v>
      </c>
      <c r="R62" s="923">
        <v>23.994610358295265</v>
      </c>
      <c r="S62" s="923">
        <v>27.517502856616233</v>
      </c>
      <c r="T62" s="924">
        <v>21.591950718796681</v>
      </c>
      <c r="U62" s="923">
        <v>12.589450894818267</v>
      </c>
      <c r="V62" s="926">
        <v>16.981457001689996</v>
      </c>
    </row>
    <row r="63" spans="1:22" ht="14.25" customHeight="1">
      <c r="A63" s="922">
        <v>38168</v>
      </c>
      <c r="B63" s="923">
        <v>0.38544941759678475</v>
      </c>
      <c r="C63" s="923">
        <v>0.27385469056684802</v>
      </c>
      <c r="D63" s="923">
        <v>0.32820024494379191</v>
      </c>
      <c r="E63" s="924">
        <v>9.9574480559092144</v>
      </c>
      <c r="F63" s="923">
        <v>5.1918833613182684</v>
      </c>
      <c r="G63" s="925">
        <v>7.5380287441939764</v>
      </c>
      <c r="H63" s="923">
        <v>21.956981788218648</v>
      </c>
      <c r="I63" s="923">
        <v>10.080562257186347</v>
      </c>
      <c r="J63" s="923">
        <v>15.893864263771453</v>
      </c>
      <c r="K63" s="924">
        <v>26.893082876716424</v>
      </c>
      <c r="L63" s="923">
        <v>14.953367900570894</v>
      </c>
      <c r="M63" s="925">
        <v>20.772273834790447</v>
      </c>
      <c r="N63" s="923">
        <v>31.140652737606501</v>
      </c>
      <c r="O63" s="923">
        <v>20.195459291189295</v>
      </c>
      <c r="P63" s="923">
        <v>25.503831028691042</v>
      </c>
      <c r="Q63" s="924">
        <v>30.934426120231738</v>
      </c>
      <c r="R63" s="923">
        <v>23.675776814680166</v>
      </c>
      <c r="S63" s="923">
        <v>27.165811568061105</v>
      </c>
      <c r="T63" s="924">
        <v>21.395656095954806</v>
      </c>
      <c r="U63" s="923">
        <v>12.462768033396307</v>
      </c>
      <c r="V63" s="926">
        <v>16.820514694137355</v>
      </c>
    </row>
    <row r="64" spans="1:22" ht="14.25" customHeight="1">
      <c r="A64" s="922">
        <v>38199</v>
      </c>
      <c r="B64" s="923">
        <v>0.37089292632274212</v>
      </c>
      <c r="C64" s="923">
        <v>0.26785942376448701</v>
      </c>
      <c r="D64" s="923">
        <v>0.31803474395896958</v>
      </c>
      <c r="E64" s="924">
        <v>9.7959237044211847</v>
      </c>
      <c r="F64" s="923">
        <v>5.1188655999994985</v>
      </c>
      <c r="G64" s="925">
        <v>7.4213741716120136</v>
      </c>
      <c r="H64" s="923">
        <v>21.645098709120106</v>
      </c>
      <c r="I64" s="923">
        <v>9.9099986966781923</v>
      </c>
      <c r="J64" s="923">
        <v>15.654474009265273</v>
      </c>
      <c r="K64" s="924">
        <v>26.507588341387322</v>
      </c>
      <c r="L64" s="923">
        <v>14.728412867276932</v>
      </c>
      <c r="M64" s="925">
        <v>20.468319960797562</v>
      </c>
      <c r="N64" s="923">
        <v>30.669782036590558</v>
      </c>
      <c r="O64" s="923">
        <v>19.891711425553932</v>
      </c>
      <c r="P64" s="923">
        <v>25.118696984143288</v>
      </c>
      <c r="Q64" s="924">
        <v>30.45192910239679</v>
      </c>
      <c r="R64" s="923">
        <v>23.266655918448851</v>
      </c>
      <c r="S64" s="923">
        <v>26.719877518810112</v>
      </c>
      <c r="T64" s="924">
        <v>21.075729695783167</v>
      </c>
      <c r="U64" s="923">
        <v>12.269898937958708</v>
      </c>
      <c r="V64" s="926">
        <v>16.56534637175621</v>
      </c>
    </row>
    <row r="65" spans="1:22" ht="14.25" customHeight="1">
      <c r="A65" s="922">
        <v>38230</v>
      </c>
      <c r="B65" s="923">
        <v>0.35639174833628157</v>
      </c>
      <c r="C65" s="923">
        <v>0.26016695812303353</v>
      </c>
      <c r="D65" s="923">
        <v>0.30702823178360805</v>
      </c>
      <c r="E65" s="924">
        <v>9.6944917032289055</v>
      </c>
      <c r="F65" s="923">
        <v>5.0568652575148745</v>
      </c>
      <c r="G65" s="925">
        <v>7.339862127093828</v>
      </c>
      <c r="H65" s="923">
        <v>21.419282200001792</v>
      </c>
      <c r="I65" s="923">
        <v>9.7944906961961138</v>
      </c>
      <c r="J65" s="923">
        <v>15.485246881242272</v>
      </c>
      <c r="K65" s="924">
        <v>26.230257931265808</v>
      </c>
      <c r="L65" s="923">
        <v>14.55487278120976</v>
      </c>
      <c r="M65" s="925">
        <v>20.243470090431035</v>
      </c>
      <c r="N65" s="923">
        <v>30.300963385018719</v>
      </c>
      <c r="O65" s="923">
        <v>19.637112267791359</v>
      </c>
      <c r="P65" s="923">
        <v>24.808465395427042</v>
      </c>
      <c r="Q65" s="924">
        <v>29.995483013436967</v>
      </c>
      <c r="R65" s="923">
        <v>22.915225371727363</v>
      </c>
      <c r="S65" s="923">
        <v>26.316273739129773</v>
      </c>
      <c r="T65" s="924">
        <v>20.83299138377075</v>
      </c>
      <c r="U65" s="923">
        <v>12.1168847858282</v>
      </c>
      <c r="V65" s="926">
        <v>16.368244849534747</v>
      </c>
    </row>
    <row r="66" spans="1:22" ht="14.25" customHeight="1">
      <c r="A66" s="922">
        <v>38260</v>
      </c>
      <c r="B66" s="923">
        <v>0.3434906715667842</v>
      </c>
      <c r="C66" s="923">
        <v>0.25437814298110739</v>
      </c>
      <c r="D66" s="923">
        <v>0.29777685211934724</v>
      </c>
      <c r="E66" s="924">
        <v>9.6019701440834702</v>
      </c>
      <c r="F66" s="923">
        <v>5.0201039252055493</v>
      </c>
      <c r="G66" s="925">
        <v>7.2755558525307436</v>
      </c>
      <c r="H66" s="923">
        <v>21.262206287500497</v>
      </c>
      <c r="I66" s="923">
        <v>9.6900806903445513</v>
      </c>
      <c r="J66" s="923">
        <v>15.355327835799697</v>
      </c>
      <c r="K66" s="924">
        <v>25.98792584970197</v>
      </c>
      <c r="L66" s="923">
        <v>14.419031544761598</v>
      </c>
      <c r="M66" s="925">
        <v>20.055012049463087</v>
      </c>
      <c r="N66" s="923">
        <v>29.935123220367164</v>
      </c>
      <c r="O66" s="923">
        <v>19.410558982459893</v>
      </c>
      <c r="P66" s="923">
        <v>24.514128306311793</v>
      </c>
      <c r="Q66" s="924">
        <v>29.596555430577748</v>
      </c>
      <c r="R66" s="923">
        <v>22.621100065732922</v>
      </c>
      <c r="S66" s="923">
        <v>25.970165694502249</v>
      </c>
      <c r="T66" s="924">
        <v>20.62019173406528</v>
      </c>
      <c r="U66" s="923">
        <v>11.989407478070225</v>
      </c>
      <c r="V66" s="926">
        <v>16.198831064122086</v>
      </c>
    </row>
    <row r="67" spans="1:22" ht="14.25" customHeight="1">
      <c r="A67" s="922">
        <v>38291</v>
      </c>
      <c r="B67" s="923">
        <v>0.33266356367989458</v>
      </c>
      <c r="C67" s="923">
        <v>0.24722501130651067</v>
      </c>
      <c r="D67" s="923">
        <v>0.28883358657381691</v>
      </c>
      <c r="E67" s="924">
        <v>9.4531792480099242</v>
      </c>
      <c r="F67" s="923">
        <v>4.9532574086254053</v>
      </c>
      <c r="G67" s="925">
        <v>7.1682921249483824</v>
      </c>
      <c r="H67" s="923">
        <v>20.987620999385939</v>
      </c>
      <c r="I67" s="923">
        <v>9.5357790369848132</v>
      </c>
      <c r="J67" s="923">
        <v>15.142318624555346</v>
      </c>
      <c r="K67" s="924">
        <v>25.641502274087152</v>
      </c>
      <c r="L67" s="923">
        <v>14.208527127391386</v>
      </c>
      <c r="M67" s="925">
        <v>19.77755531133419</v>
      </c>
      <c r="N67" s="923">
        <v>29.475181416813157</v>
      </c>
      <c r="O67" s="923">
        <v>19.119288319491176</v>
      </c>
      <c r="P67" s="923">
        <v>24.141003520924844</v>
      </c>
      <c r="Q67" s="924">
        <v>29.151023679912544</v>
      </c>
      <c r="R67" s="923">
        <v>22.281130289384517</v>
      </c>
      <c r="S67" s="923">
        <v>25.577770229299666</v>
      </c>
      <c r="T67" s="924">
        <v>20.324516148997287</v>
      </c>
      <c r="U67" s="923">
        <v>11.811729375158935</v>
      </c>
      <c r="V67" s="926">
        <v>15.963274496397023</v>
      </c>
    </row>
    <row r="68" spans="1:22" ht="14.25" customHeight="1">
      <c r="A68" s="922">
        <v>38321</v>
      </c>
      <c r="B68" s="923">
        <v>0.32017727355803799</v>
      </c>
      <c r="C68" s="923">
        <v>0.24392511073117124</v>
      </c>
      <c r="D68" s="923">
        <v>0.28105925877501359</v>
      </c>
      <c r="E68" s="924">
        <v>9.3808250802758479</v>
      </c>
      <c r="F68" s="923">
        <v>4.9198433572217883</v>
      </c>
      <c r="G68" s="925">
        <v>7.115598161808343</v>
      </c>
      <c r="H68" s="923">
        <v>20.834456174223796</v>
      </c>
      <c r="I68" s="923">
        <v>9.4414464249645533</v>
      </c>
      <c r="J68" s="923">
        <v>15.019273231007595</v>
      </c>
      <c r="K68" s="924">
        <v>25.438412238081149</v>
      </c>
      <c r="L68" s="923">
        <v>14.07634770921756</v>
      </c>
      <c r="M68" s="925">
        <v>19.610167591552784</v>
      </c>
      <c r="N68" s="923">
        <v>29.152930770260916</v>
      </c>
      <c r="O68" s="923">
        <v>18.924683868381724</v>
      </c>
      <c r="P68" s="923">
        <v>23.884577477365163</v>
      </c>
      <c r="Q68" s="924">
        <v>28.812638849250376</v>
      </c>
      <c r="R68" s="923">
        <v>22.019741070828978</v>
      </c>
      <c r="S68" s="923">
        <v>25.277618827911031</v>
      </c>
      <c r="T68" s="924">
        <v>20.138275297066823</v>
      </c>
      <c r="U68" s="923">
        <v>11.697035161436709</v>
      </c>
      <c r="V68" s="926">
        <v>15.813358898218333</v>
      </c>
    </row>
    <row r="69" spans="1:22" ht="14.25" customHeight="1">
      <c r="A69" s="922">
        <v>38352</v>
      </c>
      <c r="B69" s="923">
        <v>0.30787351617742426</v>
      </c>
      <c r="C69" s="923">
        <v>0.2425165127549094</v>
      </c>
      <c r="D69" s="923">
        <v>0.27434396989719811</v>
      </c>
      <c r="E69" s="924">
        <v>9.2557481247673969</v>
      </c>
      <c r="F69" s="923">
        <v>4.8626301004636421</v>
      </c>
      <c r="G69" s="925">
        <v>7.0249056544507322</v>
      </c>
      <c r="H69" s="923">
        <v>20.634541115197358</v>
      </c>
      <c r="I69" s="923">
        <v>9.3338957270075777</v>
      </c>
      <c r="J69" s="923">
        <v>14.866674542035765</v>
      </c>
      <c r="K69" s="924">
        <v>25.168389359597967</v>
      </c>
      <c r="L69" s="923">
        <v>13.92372256140248</v>
      </c>
      <c r="M69" s="925">
        <v>19.399745684567812</v>
      </c>
      <c r="N69" s="923">
        <v>28.780634785908404</v>
      </c>
      <c r="O69" s="923">
        <v>18.708677001341041</v>
      </c>
      <c r="P69" s="923">
        <v>23.592885525872113</v>
      </c>
      <c r="Q69" s="924">
        <v>28.491449878299299</v>
      </c>
      <c r="R69" s="923">
        <v>21.748455891292203</v>
      </c>
      <c r="S69" s="923">
        <v>24.980587470879033</v>
      </c>
      <c r="T69" s="924">
        <v>19.907660348837734</v>
      </c>
      <c r="U69" s="923">
        <v>11.565295530344022</v>
      </c>
      <c r="V69" s="926">
        <v>15.633109483783564</v>
      </c>
    </row>
    <row r="70" spans="1:22" ht="14.25" customHeight="1">
      <c r="A70" s="922">
        <v>38383</v>
      </c>
      <c r="B70" s="923">
        <v>0.29965964324706557</v>
      </c>
      <c r="C70" s="923">
        <v>0.24022899606205556</v>
      </c>
      <c r="D70" s="923">
        <v>0.26917098558338626</v>
      </c>
      <c r="E70" s="924">
        <v>9.1305220566050984</v>
      </c>
      <c r="F70" s="923">
        <v>4.7946737589694424</v>
      </c>
      <c r="G70" s="925">
        <v>6.9286595700848688</v>
      </c>
      <c r="H70" s="923">
        <v>20.38463393520178</v>
      </c>
      <c r="I70" s="923">
        <v>9.2007850664267039</v>
      </c>
      <c r="J70" s="923">
        <v>14.676612620022128</v>
      </c>
      <c r="K70" s="924">
        <v>24.860899499423819</v>
      </c>
      <c r="L70" s="923">
        <v>13.735865688317984</v>
      </c>
      <c r="M70" s="925">
        <v>19.152760763993602</v>
      </c>
      <c r="N70" s="923">
        <v>28.370906030736442</v>
      </c>
      <c r="O70" s="923">
        <v>18.472910768966383</v>
      </c>
      <c r="P70" s="923">
        <v>23.273104383379103</v>
      </c>
      <c r="Q70" s="924">
        <v>28.129153511589639</v>
      </c>
      <c r="R70" s="923">
        <v>21.437992076229953</v>
      </c>
      <c r="S70" s="923">
        <v>24.643509862655225</v>
      </c>
      <c r="T70" s="924">
        <v>19.64712847582118</v>
      </c>
      <c r="U70" s="923">
        <v>11.41084911002415</v>
      </c>
      <c r="V70" s="926">
        <v>15.426662872403591</v>
      </c>
    </row>
    <row r="71" spans="1:22" ht="14.25" customHeight="1">
      <c r="A71" s="922">
        <v>38411</v>
      </c>
      <c r="B71" s="923">
        <v>0.29411363922304912</v>
      </c>
      <c r="C71" s="923">
        <v>0.23536571383212354</v>
      </c>
      <c r="D71" s="923">
        <v>0.26397563947417185</v>
      </c>
      <c r="E71" s="924">
        <v>9.0214385308021612</v>
      </c>
      <c r="F71" s="923">
        <v>4.7348695996518266</v>
      </c>
      <c r="G71" s="925">
        <v>6.8444937325757635</v>
      </c>
      <c r="H71" s="923">
        <v>20.172757808393452</v>
      </c>
      <c r="I71" s="923">
        <v>9.0808980237406747</v>
      </c>
      <c r="J71" s="923">
        <v>14.512016264025013</v>
      </c>
      <c r="K71" s="924">
        <v>24.600808823137186</v>
      </c>
      <c r="L71" s="923">
        <v>13.577668078742136</v>
      </c>
      <c r="M71" s="925">
        <v>18.94410055082172</v>
      </c>
      <c r="N71" s="923">
        <v>28.012490967832633</v>
      </c>
      <c r="O71" s="923">
        <v>18.27192314364752</v>
      </c>
      <c r="P71" s="923">
        <v>22.996113353768767</v>
      </c>
      <c r="Q71" s="924">
        <v>27.848217212422909</v>
      </c>
      <c r="R71" s="923">
        <v>21.149850248682583</v>
      </c>
      <c r="S71" s="923">
        <v>24.356955805927655</v>
      </c>
      <c r="T71" s="924">
        <v>19.42539365091249</v>
      </c>
      <c r="U71" s="923">
        <v>11.275882378242663</v>
      </c>
      <c r="V71" s="926">
        <v>15.249125454184339</v>
      </c>
    </row>
    <row r="72" spans="1:22" ht="14.25" customHeight="1">
      <c r="A72" s="922">
        <v>38442</v>
      </c>
      <c r="B72" s="923">
        <v>0.28208745527013829</v>
      </c>
      <c r="C72" s="923">
        <v>0.22873465351973413</v>
      </c>
      <c r="D72" s="923">
        <v>0.25471720976316869</v>
      </c>
      <c r="E72" s="924">
        <v>8.9044630285975863</v>
      </c>
      <c r="F72" s="923">
        <v>4.6851194907839311</v>
      </c>
      <c r="G72" s="925">
        <v>6.761549169047397</v>
      </c>
      <c r="H72" s="923">
        <v>19.937759612253089</v>
      </c>
      <c r="I72" s="923">
        <v>8.9611123095091507</v>
      </c>
      <c r="J72" s="923">
        <v>14.336114114915839</v>
      </c>
      <c r="K72" s="924">
        <v>24.298998724043109</v>
      </c>
      <c r="L72" s="923">
        <v>13.392853522408105</v>
      </c>
      <c r="M72" s="925">
        <v>18.701509868023663</v>
      </c>
      <c r="N72" s="923">
        <v>27.621812639748065</v>
      </c>
      <c r="O72" s="923">
        <v>18.026149269118736</v>
      </c>
      <c r="P72" s="923">
        <v>22.68044023054366</v>
      </c>
      <c r="Q72" s="924">
        <v>27.497774240911095</v>
      </c>
      <c r="R72" s="923">
        <v>20.839758528753649</v>
      </c>
      <c r="S72" s="923">
        <v>24.025788507978959</v>
      </c>
      <c r="T72" s="924">
        <v>19.175856557306599</v>
      </c>
      <c r="U72" s="923">
        <v>11.126172381218622</v>
      </c>
      <c r="V72" s="926">
        <v>15.05049096512052</v>
      </c>
    </row>
    <row r="73" spans="1:22" ht="14.25" customHeight="1">
      <c r="A73" s="922">
        <v>38472</v>
      </c>
      <c r="B73" s="923">
        <v>0.27588215414816891</v>
      </c>
      <c r="C73" s="923">
        <v>0.22591671675748706</v>
      </c>
      <c r="D73" s="923">
        <v>0.25024911000046057</v>
      </c>
      <c r="E73" s="924">
        <v>8.8250024122394581</v>
      </c>
      <c r="F73" s="923">
        <v>4.6544223833293143</v>
      </c>
      <c r="G73" s="925">
        <v>6.7067517462189672</v>
      </c>
      <c r="H73" s="923">
        <v>19.765914682712204</v>
      </c>
      <c r="I73" s="923">
        <v>8.8716239435367399</v>
      </c>
      <c r="J73" s="923">
        <v>14.206529861944214</v>
      </c>
      <c r="K73" s="924">
        <v>24.073471714145292</v>
      </c>
      <c r="L73" s="923">
        <v>13.265152133561976</v>
      </c>
      <c r="M73" s="925">
        <v>18.525432544818024</v>
      </c>
      <c r="N73" s="923">
        <v>27.301967919554919</v>
      </c>
      <c r="O73" s="923">
        <v>17.862893951298979</v>
      </c>
      <c r="P73" s="923">
        <v>22.44159080119038</v>
      </c>
      <c r="Q73" s="924">
        <v>27.188681505283867</v>
      </c>
      <c r="R73" s="923">
        <v>20.58904725116146</v>
      </c>
      <c r="S73" s="923">
        <v>23.745591275124717</v>
      </c>
      <c r="T73" s="924">
        <v>18.982476201088154</v>
      </c>
      <c r="U73" s="923">
        <v>11.020916825296242</v>
      </c>
      <c r="V73" s="926">
        <v>14.902027387213897</v>
      </c>
    </row>
    <row r="74" spans="1:22" ht="14.25" customHeight="1">
      <c r="A74" s="922">
        <v>38503</v>
      </c>
      <c r="B74" s="923">
        <v>0.27263948793878806</v>
      </c>
      <c r="C74" s="923">
        <v>0.22238069308389269</v>
      </c>
      <c r="D74" s="923">
        <v>0.24685591893379194</v>
      </c>
      <c r="E74" s="924">
        <v>8.726893163860991</v>
      </c>
      <c r="F74" s="923">
        <v>4.6341247465381219</v>
      </c>
      <c r="G74" s="925">
        <v>6.6479570958222949</v>
      </c>
      <c r="H74" s="923">
        <v>19.571143319922673</v>
      </c>
      <c r="I74" s="923">
        <v>8.7844990502704778</v>
      </c>
      <c r="J74" s="923">
        <v>14.066933937062837</v>
      </c>
      <c r="K74" s="924">
        <v>23.786138698722517</v>
      </c>
      <c r="L74" s="923">
        <v>13.13408020006079</v>
      </c>
      <c r="M74" s="925">
        <v>18.317708627986828</v>
      </c>
      <c r="N74" s="923">
        <v>26.921931595823295</v>
      </c>
      <c r="O74" s="923">
        <v>17.676885198634025</v>
      </c>
      <c r="P74" s="923">
        <v>22.16168023647468</v>
      </c>
      <c r="Q74" s="924">
        <v>26.810993428857689</v>
      </c>
      <c r="R74" s="923">
        <v>20.322720597510298</v>
      </c>
      <c r="S74" s="923">
        <v>23.424543823726601</v>
      </c>
      <c r="T74" s="924">
        <v>18.749936936721866</v>
      </c>
      <c r="U74" s="923">
        <v>10.911515071328182</v>
      </c>
      <c r="V74" s="926">
        <v>14.732328775456168</v>
      </c>
    </row>
    <row r="75" spans="1:22" ht="14.25" customHeight="1">
      <c r="A75" s="922">
        <v>38533</v>
      </c>
      <c r="B75" s="923">
        <v>0.26850907229764698</v>
      </c>
      <c r="C75" s="923">
        <v>0.21897554587812529</v>
      </c>
      <c r="D75" s="923">
        <v>0.24309659750879906</v>
      </c>
      <c r="E75" s="924">
        <v>8.5746831833578874</v>
      </c>
      <c r="F75" s="923">
        <v>4.5715149601860068</v>
      </c>
      <c r="G75" s="925">
        <v>6.5410943071064596</v>
      </c>
      <c r="H75" s="923">
        <v>19.290374798475749</v>
      </c>
      <c r="I75" s="923">
        <v>8.6537244361391679</v>
      </c>
      <c r="J75" s="923">
        <v>13.862939411428822</v>
      </c>
      <c r="K75" s="924">
        <v>23.442018382695117</v>
      </c>
      <c r="L75" s="923">
        <v>12.940153427366614</v>
      </c>
      <c r="M75" s="925">
        <v>18.050101355337205</v>
      </c>
      <c r="N75" s="923">
        <v>26.513222880184447</v>
      </c>
      <c r="O75" s="923">
        <v>17.456598353047998</v>
      </c>
      <c r="P75" s="923">
        <v>21.850333579184092</v>
      </c>
      <c r="Q75" s="924">
        <v>26.453621731351991</v>
      </c>
      <c r="R75" s="923">
        <v>20.031251330425288</v>
      </c>
      <c r="S75" s="923">
        <v>23.100279726889791</v>
      </c>
      <c r="T75" s="924">
        <v>18.470725986060661</v>
      </c>
      <c r="U75" s="923">
        <v>10.761509644054268</v>
      </c>
      <c r="V75" s="926">
        <v>14.519113712127616</v>
      </c>
    </row>
    <row r="76" spans="1:22" ht="14.25" customHeight="1">
      <c r="A76" s="922">
        <v>38564</v>
      </c>
      <c r="B76" s="923">
        <v>0.26623763288485686</v>
      </c>
      <c r="C76" s="923">
        <v>0.21405396733284215</v>
      </c>
      <c r="D76" s="923">
        <v>0.23946391655486055</v>
      </c>
      <c r="E76" s="924">
        <v>8.4303845043815926</v>
      </c>
      <c r="F76" s="923">
        <v>4.4982691312687413</v>
      </c>
      <c r="G76" s="925">
        <v>6.4328259975451543</v>
      </c>
      <c r="H76" s="923">
        <v>18.993697981520935</v>
      </c>
      <c r="I76" s="923">
        <v>8.5237447753178799</v>
      </c>
      <c r="J76" s="923">
        <v>13.651649062740454</v>
      </c>
      <c r="K76" s="924">
        <v>23.110380863266204</v>
      </c>
      <c r="L76" s="923">
        <v>12.760895004569178</v>
      </c>
      <c r="M76" s="925">
        <v>17.795996891850109</v>
      </c>
      <c r="N76" s="923">
        <v>26.128849755594544</v>
      </c>
      <c r="O76" s="923">
        <v>17.249848807226879</v>
      </c>
      <c r="P76" s="923">
        <v>21.557720379234045</v>
      </c>
      <c r="Q76" s="924">
        <v>26.05266008771747</v>
      </c>
      <c r="R76" s="923">
        <v>19.746563173880464</v>
      </c>
      <c r="S76" s="923">
        <v>22.758775865396665</v>
      </c>
      <c r="T76" s="924">
        <v>18.19357241909449</v>
      </c>
      <c r="U76" s="923">
        <v>10.615706424325202</v>
      </c>
      <c r="V76" s="926">
        <v>14.309086931750578</v>
      </c>
    </row>
    <row r="77" spans="1:22" ht="14.25" customHeight="1">
      <c r="A77" s="922">
        <v>38595</v>
      </c>
      <c r="B77" s="923">
        <v>0.26158181797479019</v>
      </c>
      <c r="C77" s="923">
        <v>0.21197207143351082</v>
      </c>
      <c r="D77" s="923">
        <v>0.23612683466630888</v>
      </c>
      <c r="E77" s="924">
        <v>8.3049764254377862</v>
      </c>
      <c r="F77" s="923">
        <v>4.4507252987779102</v>
      </c>
      <c r="G77" s="925">
        <v>6.3469000160306006</v>
      </c>
      <c r="H77" s="923">
        <v>18.712687673865368</v>
      </c>
      <c r="I77" s="923">
        <v>8.3985390722421052</v>
      </c>
      <c r="J77" s="923">
        <v>13.450527530366815</v>
      </c>
      <c r="K77" s="924">
        <v>22.789386401326698</v>
      </c>
      <c r="L77" s="923">
        <v>12.586245791845021</v>
      </c>
      <c r="M77" s="925">
        <v>17.549362127262608</v>
      </c>
      <c r="N77" s="923">
        <v>25.743201476633654</v>
      </c>
      <c r="O77" s="923">
        <v>17.035584436867978</v>
      </c>
      <c r="P77" s="923">
        <v>21.26067976098366</v>
      </c>
      <c r="Q77" s="924">
        <v>25.690642539793163</v>
      </c>
      <c r="R77" s="923">
        <v>19.496134933671588</v>
      </c>
      <c r="S77" s="923">
        <v>22.453957839328474</v>
      </c>
      <c r="T77" s="924">
        <v>17.928648521036962</v>
      </c>
      <c r="U77" s="923">
        <v>10.478363111759725</v>
      </c>
      <c r="V77" s="926">
        <v>14.109376722202363</v>
      </c>
    </row>
    <row r="78" spans="1:22" ht="14.25" customHeight="1">
      <c r="A78" s="922">
        <v>38625</v>
      </c>
      <c r="B78" s="923">
        <v>0.25781980765679724</v>
      </c>
      <c r="C78" s="923">
        <v>0.20893986569161924</v>
      </c>
      <c r="D78" s="923">
        <v>0.23273841895590427</v>
      </c>
      <c r="E78" s="924">
        <v>8.1997867970791791</v>
      </c>
      <c r="F78" s="923">
        <v>4.397485512753244</v>
      </c>
      <c r="G78" s="925">
        <v>6.2680266253801964</v>
      </c>
      <c r="H78" s="923">
        <v>18.451760963162766</v>
      </c>
      <c r="I78" s="923">
        <v>8.2688473632974215</v>
      </c>
      <c r="J78" s="923">
        <v>13.257056819209586</v>
      </c>
      <c r="K78" s="924">
        <v>22.459741136246375</v>
      </c>
      <c r="L78" s="923">
        <v>12.406028721055542</v>
      </c>
      <c r="M78" s="925">
        <v>17.295613956420535</v>
      </c>
      <c r="N78" s="923">
        <v>25.351004471532399</v>
      </c>
      <c r="O78" s="923">
        <v>16.805236571785443</v>
      </c>
      <c r="P78" s="923">
        <v>20.952205420137521</v>
      </c>
      <c r="Q78" s="924">
        <v>25.288147699742883</v>
      </c>
      <c r="R78" s="923">
        <v>19.198952167288429</v>
      </c>
      <c r="S78" s="923">
        <v>22.105574880635348</v>
      </c>
      <c r="T78" s="924">
        <v>17.666231601271448</v>
      </c>
      <c r="U78" s="923">
        <v>10.330702910070968</v>
      </c>
      <c r="V78" s="926">
        <v>13.905643688934203</v>
      </c>
    </row>
    <row r="79" spans="1:22" ht="14.25" customHeight="1">
      <c r="A79" s="922">
        <v>38656</v>
      </c>
      <c r="B79" s="923">
        <v>0.25420728979394147</v>
      </c>
      <c r="C79" s="923">
        <v>0.205158671930082</v>
      </c>
      <c r="D79" s="923">
        <v>0.22903831023866492</v>
      </c>
      <c r="E79" s="924">
        <v>8.0847072096483359</v>
      </c>
      <c r="F79" s="923">
        <v>4.3421239921909809</v>
      </c>
      <c r="G79" s="925">
        <v>6.1832115386075737</v>
      </c>
      <c r="H79" s="923">
        <v>18.188106963963346</v>
      </c>
      <c r="I79" s="923">
        <v>8.1391529937262828</v>
      </c>
      <c r="J79" s="923">
        <v>13.062207175190936</v>
      </c>
      <c r="K79" s="924">
        <v>22.120118946481796</v>
      </c>
      <c r="L79" s="923">
        <v>12.208834325964954</v>
      </c>
      <c r="M79" s="925">
        <v>17.028494291146561</v>
      </c>
      <c r="N79" s="923">
        <v>24.967886244706612</v>
      </c>
      <c r="O79" s="923">
        <v>16.584808875001873</v>
      </c>
      <c r="P79" s="923">
        <v>20.653203030767173</v>
      </c>
      <c r="Q79" s="924">
        <v>24.86974096751424</v>
      </c>
      <c r="R79" s="923">
        <v>18.87244583179903</v>
      </c>
      <c r="S79" s="923">
        <v>21.73441195518685</v>
      </c>
      <c r="T79" s="924">
        <v>17.39978450047208</v>
      </c>
      <c r="U79" s="923">
        <v>10.178556233521991</v>
      </c>
      <c r="V79" s="926">
        <v>13.697675510552477</v>
      </c>
    </row>
    <row r="80" spans="1:22" ht="14.25" customHeight="1">
      <c r="A80" s="922">
        <v>38686</v>
      </c>
      <c r="B80" s="923">
        <v>0.25306857291759494</v>
      </c>
      <c r="C80" s="923">
        <v>0.20673185825271187</v>
      </c>
      <c r="D80" s="923">
        <v>0.22929006214409198</v>
      </c>
      <c r="E80" s="924">
        <v>7.9873742891209751</v>
      </c>
      <c r="F80" s="923">
        <v>4.2980955586042278</v>
      </c>
      <c r="G80" s="925">
        <v>6.1128570966803499</v>
      </c>
      <c r="H80" s="923">
        <v>17.955369386515347</v>
      </c>
      <c r="I80" s="923">
        <v>8.0293812630239323</v>
      </c>
      <c r="J80" s="923">
        <v>12.892718436279136</v>
      </c>
      <c r="K80" s="924">
        <v>21.85351433854478</v>
      </c>
      <c r="L80" s="923">
        <v>12.056889961663252</v>
      </c>
      <c r="M80" s="925">
        <v>16.820120546128816</v>
      </c>
      <c r="N80" s="923">
        <v>24.65009965474453</v>
      </c>
      <c r="O80" s="923">
        <v>16.39521287400369</v>
      </c>
      <c r="P80" s="923">
        <v>20.401785722644274</v>
      </c>
      <c r="Q80" s="924">
        <v>24.566774159720012</v>
      </c>
      <c r="R80" s="923">
        <v>18.636741514298098</v>
      </c>
      <c r="S80" s="923">
        <v>21.466041651213576</v>
      </c>
      <c r="T80" s="924">
        <v>17.181715433107815</v>
      </c>
      <c r="U80" s="923">
        <v>10.056724451811251</v>
      </c>
      <c r="V80" s="926">
        <v>13.5288443143761</v>
      </c>
    </row>
    <row r="81" spans="1:22" ht="14.25" customHeight="1">
      <c r="A81" s="922">
        <v>38717</v>
      </c>
      <c r="B81" s="923">
        <v>0.25271290865113405</v>
      </c>
      <c r="C81" s="923">
        <v>0.20255021271330001</v>
      </c>
      <c r="D81" s="923">
        <v>0.22697093444333155</v>
      </c>
      <c r="E81" s="924">
        <v>7.8823770970637783</v>
      </c>
      <c r="F81" s="923">
        <v>4.2504214593517204</v>
      </c>
      <c r="G81" s="925">
        <v>6.0368936602865686</v>
      </c>
      <c r="H81" s="923">
        <v>17.674247929458193</v>
      </c>
      <c r="I81" s="923">
        <v>7.9057466617137004</v>
      </c>
      <c r="J81" s="923">
        <v>12.692403272197403</v>
      </c>
      <c r="K81" s="924">
        <v>21.532610851805991</v>
      </c>
      <c r="L81" s="923">
        <v>11.886903192542309</v>
      </c>
      <c r="M81" s="925">
        <v>16.576134631620853</v>
      </c>
      <c r="N81" s="923">
        <v>24.315245550391879</v>
      </c>
      <c r="O81" s="923">
        <v>16.191673333323216</v>
      </c>
      <c r="P81" s="923">
        <v>20.134921822784147</v>
      </c>
      <c r="Q81" s="924">
        <v>24.233469380469657</v>
      </c>
      <c r="R81" s="923">
        <v>18.384674477518821</v>
      </c>
      <c r="S81" s="923">
        <v>21.174768469914973</v>
      </c>
      <c r="T81" s="924">
        <v>16.933937356185162</v>
      </c>
      <c r="U81" s="923">
        <v>9.922609811323932</v>
      </c>
      <c r="V81" s="926">
        <v>13.339273010228332</v>
      </c>
    </row>
    <row r="82" spans="1:22" ht="14.25" customHeight="1">
      <c r="A82" s="922">
        <v>38748</v>
      </c>
      <c r="B82" s="923">
        <v>0.25482323852179634</v>
      </c>
      <c r="C82" s="923">
        <v>0.19891832227233142</v>
      </c>
      <c r="D82" s="923">
        <v>0.22613558356460994</v>
      </c>
      <c r="E82" s="924">
        <v>7.7899757594424193</v>
      </c>
      <c r="F82" s="923">
        <v>4.2192968850297303</v>
      </c>
      <c r="G82" s="925">
        <v>5.9755453933290914</v>
      </c>
      <c r="H82" s="923">
        <v>17.469689499719269</v>
      </c>
      <c r="I82" s="923">
        <v>7.8132136888600421</v>
      </c>
      <c r="J82" s="923">
        <v>12.545428553485767</v>
      </c>
      <c r="K82" s="924">
        <v>21.271699835871964</v>
      </c>
      <c r="L82" s="923">
        <v>11.758328234562208</v>
      </c>
      <c r="M82" s="925">
        <v>16.382830578994064</v>
      </c>
      <c r="N82" s="923">
        <v>24.045294756448097</v>
      </c>
      <c r="O82" s="923">
        <v>16.027892810253647</v>
      </c>
      <c r="P82" s="923">
        <v>19.919924330411664</v>
      </c>
      <c r="Q82" s="924">
        <v>23.981634474883634</v>
      </c>
      <c r="R82" s="923">
        <v>18.174121567284946</v>
      </c>
      <c r="S82" s="923">
        <v>20.94418777202463</v>
      </c>
      <c r="T82" s="924">
        <v>16.738436403168077</v>
      </c>
      <c r="U82" s="923">
        <v>9.8190315553279977</v>
      </c>
      <c r="V82" s="926">
        <v>13.190873262660718</v>
      </c>
    </row>
    <row r="83" spans="1:22" ht="14.25" customHeight="1">
      <c r="A83" s="922">
        <v>38776</v>
      </c>
      <c r="B83" s="923">
        <v>0.25130896485930654</v>
      </c>
      <c r="C83" s="923">
        <v>0.19752721794884931</v>
      </c>
      <c r="D83" s="923">
        <v>0.22371093614034276</v>
      </c>
      <c r="E83" s="924">
        <v>7.7029203525567791</v>
      </c>
      <c r="F83" s="923">
        <v>4.1776990690923252</v>
      </c>
      <c r="G83" s="925">
        <v>5.911508481939812</v>
      </c>
      <c r="H83" s="923">
        <v>17.264452292973349</v>
      </c>
      <c r="I83" s="923">
        <v>7.7132331914545285</v>
      </c>
      <c r="J83" s="923">
        <v>12.394278738987369</v>
      </c>
      <c r="K83" s="924">
        <v>21.013981027480998</v>
      </c>
      <c r="L83" s="923">
        <v>11.61224454610157</v>
      </c>
      <c r="M83" s="925">
        <v>16.182076416777242</v>
      </c>
      <c r="N83" s="923">
        <v>23.773308201544687</v>
      </c>
      <c r="O83" s="923">
        <v>15.842767513858574</v>
      </c>
      <c r="P83" s="923">
        <v>19.692948299274978</v>
      </c>
      <c r="Q83" s="924">
        <v>23.695141099427669</v>
      </c>
      <c r="R83" s="923">
        <v>17.956991242772329</v>
      </c>
      <c r="S83" s="923">
        <v>20.69368973604001</v>
      </c>
      <c r="T83" s="924">
        <v>16.540889686461028</v>
      </c>
      <c r="U83" s="923">
        <v>9.7033810570714145</v>
      </c>
      <c r="V83" s="926">
        <v>13.035273473300505</v>
      </c>
    </row>
    <row r="84" spans="1:22" ht="14.25" customHeight="1">
      <c r="A84" s="922">
        <v>38807</v>
      </c>
      <c r="B84" s="923">
        <v>0.25015009688577722</v>
      </c>
      <c r="C84" s="923">
        <v>0.19595243300791831</v>
      </c>
      <c r="D84" s="923">
        <v>0.22233920877625582</v>
      </c>
      <c r="E84" s="924">
        <v>7.62371617983246</v>
      </c>
      <c r="F84" s="923">
        <v>4.1303081648118329</v>
      </c>
      <c r="G84" s="925">
        <v>5.8483711805699272</v>
      </c>
      <c r="H84" s="923">
        <v>17.067475504610808</v>
      </c>
      <c r="I84" s="923">
        <v>7.6376591284587816</v>
      </c>
      <c r="J84" s="923">
        <v>12.259639360542309</v>
      </c>
      <c r="K84" s="924">
        <v>20.793771553806518</v>
      </c>
      <c r="L84" s="923">
        <v>11.508812413972123</v>
      </c>
      <c r="M84" s="925">
        <v>16.021445139091565</v>
      </c>
      <c r="N84" s="923">
        <v>23.573016327477767</v>
      </c>
      <c r="O84" s="923">
        <v>15.712805661717068</v>
      </c>
      <c r="P84" s="923">
        <v>19.529213171283608</v>
      </c>
      <c r="Q84" s="924">
        <v>23.480760619007036</v>
      </c>
      <c r="R84" s="923">
        <v>17.785804796906572</v>
      </c>
      <c r="S84" s="923">
        <v>20.501633164660625</v>
      </c>
      <c r="T84" s="924">
        <v>16.374823070033607</v>
      </c>
      <c r="U84" s="923">
        <v>9.6159623804695435</v>
      </c>
      <c r="V84" s="926">
        <v>12.909495068308026</v>
      </c>
    </row>
    <row r="85" spans="1:22" ht="14.25" customHeight="1">
      <c r="A85" s="922">
        <v>38837</v>
      </c>
      <c r="B85" s="923">
        <v>0.24514415840398074</v>
      </c>
      <c r="C85" s="923">
        <v>0.19290421760249671</v>
      </c>
      <c r="D85" s="923">
        <v>0.2183383914380829</v>
      </c>
      <c r="E85" s="924">
        <v>7.4688598954962542</v>
      </c>
      <c r="F85" s="923">
        <v>4.0519413297195408</v>
      </c>
      <c r="G85" s="925">
        <v>5.7322687146965423</v>
      </c>
      <c r="H85" s="923">
        <v>16.755619261484238</v>
      </c>
      <c r="I85" s="923">
        <v>7.4834828545813048</v>
      </c>
      <c r="J85" s="923">
        <v>12.028636335198694</v>
      </c>
      <c r="K85" s="924">
        <v>20.445933028165985</v>
      </c>
      <c r="L85" s="923">
        <v>11.318135649304462</v>
      </c>
      <c r="M85" s="925">
        <v>15.753913119718849</v>
      </c>
      <c r="N85" s="923">
        <v>23.233081426927207</v>
      </c>
      <c r="O85" s="923">
        <v>15.477614869208663</v>
      </c>
      <c r="P85" s="923">
        <v>19.243594999819852</v>
      </c>
      <c r="Q85" s="924">
        <v>23.176791199961723</v>
      </c>
      <c r="R85" s="923">
        <v>17.535457724764306</v>
      </c>
      <c r="S85" s="923">
        <v>20.225562849323705</v>
      </c>
      <c r="T85" s="924">
        <v>16.105378898278143</v>
      </c>
      <c r="U85" s="923">
        <v>9.4583317686359401</v>
      </c>
      <c r="V85" s="926">
        <v>12.697356738316712</v>
      </c>
    </row>
    <row r="86" spans="1:22" ht="14.25" customHeight="1">
      <c r="A86" s="922">
        <v>38868</v>
      </c>
      <c r="B86" s="923">
        <v>0.23423171537630155</v>
      </c>
      <c r="C86" s="923">
        <v>0.19075514256642281</v>
      </c>
      <c r="D86" s="923">
        <v>0.21192334009202707</v>
      </c>
      <c r="E86" s="924">
        <v>7.4071211458600636</v>
      </c>
      <c r="F86" s="923">
        <v>4.0149907667697811</v>
      </c>
      <c r="G86" s="925">
        <v>5.6830522638085341</v>
      </c>
      <c r="H86" s="923">
        <v>16.595398134183711</v>
      </c>
      <c r="I86" s="923">
        <v>7.4051273105879796</v>
      </c>
      <c r="J86" s="923">
        <v>11.910637227375782</v>
      </c>
      <c r="K86" s="924">
        <v>20.266460158929657</v>
      </c>
      <c r="L86" s="923">
        <v>11.228317235435098</v>
      </c>
      <c r="M86" s="925">
        <v>15.620048219864719</v>
      </c>
      <c r="N86" s="923">
        <v>23.055329615200968</v>
      </c>
      <c r="O86" s="923">
        <v>15.368638300069634</v>
      </c>
      <c r="P86" s="923">
        <v>19.101622120871589</v>
      </c>
      <c r="Q86" s="924">
        <v>23.032386960845773</v>
      </c>
      <c r="R86" s="923">
        <v>17.395430605761934</v>
      </c>
      <c r="S86" s="923">
        <v>20.083381827546646</v>
      </c>
      <c r="T86" s="924">
        <v>15.968706966676017</v>
      </c>
      <c r="U86" s="923">
        <v>9.3816125592168458</v>
      </c>
      <c r="V86" s="926">
        <v>12.591427800084245</v>
      </c>
    </row>
    <row r="87" spans="1:22" ht="14.25" customHeight="1">
      <c r="A87" s="922">
        <v>38898</v>
      </c>
      <c r="B87" s="923">
        <v>0.22695449798203465</v>
      </c>
      <c r="C87" s="923">
        <v>0.18934016870172113</v>
      </c>
      <c r="D87" s="923">
        <v>0.20765561627357201</v>
      </c>
      <c r="E87" s="924">
        <v>7.3235949336324238</v>
      </c>
      <c r="F87" s="923">
        <v>3.9796421963711941</v>
      </c>
      <c r="G87" s="925">
        <v>5.6238674028331248</v>
      </c>
      <c r="H87" s="923">
        <v>16.405193970955974</v>
      </c>
      <c r="I87" s="923">
        <v>7.3294915316116969</v>
      </c>
      <c r="J87" s="923">
        <v>11.779360482252864</v>
      </c>
      <c r="K87" s="924">
        <v>20.076118832519459</v>
      </c>
      <c r="L87" s="923">
        <v>11.128350416451962</v>
      </c>
      <c r="M87" s="925">
        <v>15.475792804343047</v>
      </c>
      <c r="N87" s="923">
        <v>22.878971768727645</v>
      </c>
      <c r="O87" s="923">
        <v>15.254113560813863</v>
      </c>
      <c r="P87" s="923">
        <v>18.957447516443107</v>
      </c>
      <c r="Q87" s="924">
        <v>22.887227969823307</v>
      </c>
      <c r="R87" s="923">
        <v>17.284455852039212</v>
      </c>
      <c r="S87" s="923">
        <v>19.956127596132752</v>
      </c>
      <c r="T87" s="924">
        <v>15.819167158327771</v>
      </c>
      <c r="U87" s="923">
        <v>9.3049134036899606</v>
      </c>
      <c r="V87" s="926">
        <v>12.479254311535163</v>
      </c>
    </row>
    <row r="88" spans="1:22" ht="14.25" customHeight="1">
      <c r="A88" s="922">
        <v>38929</v>
      </c>
      <c r="B88" s="923">
        <v>0.22067608387385218</v>
      </c>
      <c r="C88" s="923">
        <v>0.18752524768762416</v>
      </c>
      <c r="D88" s="923">
        <v>0.20366993351007248</v>
      </c>
      <c r="E88" s="924">
        <v>7.2420998621738324</v>
      </c>
      <c r="F88" s="923">
        <v>3.9481887960202005</v>
      </c>
      <c r="G88" s="925">
        <v>5.5675860729977522</v>
      </c>
      <c r="H88" s="923">
        <v>16.210568922913978</v>
      </c>
      <c r="I88" s="923">
        <v>7.2580959304506276</v>
      </c>
      <c r="J88" s="923">
        <v>11.648112867997726</v>
      </c>
      <c r="K88" s="924">
        <v>19.902338890662641</v>
      </c>
      <c r="L88" s="923">
        <v>11.026866060856255</v>
      </c>
      <c r="M88" s="925">
        <v>15.338911427611638</v>
      </c>
      <c r="N88" s="923">
        <v>22.706136852187971</v>
      </c>
      <c r="O88" s="923">
        <v>15.152911805288044</v>
      </c>
      <c r="P88" s="923">
        <v>18.821749947974034</v>
      </c>
      <c r="Q88" s="924">
        <v>22.756988093720047</v>
      </c>
      <c r="R88" s="923">
        <v>17.182663109729166</v>
      </c>
      <c r="S88" s="923">
        <v>19.840991220869697</v>
      </c>
      <c r="T88" s="924">
        <v>15.674626158834066</v>
      </c>
      <c r="U88" s="923">
        <v>9.2329481017402433</v>
      </c>
      <c r="V88" s="926">
        <v>12.371965495231656</v>
      </c>
    </row>
    <row r="89" spans="1:22" ht="14.25" customHeight="1">
      <c r="A89" s="922">
        <v>38960</v>
      </c>
      <c r="B89" s="923">
        <v>0.22288861341428598</v>
      </c>
      <c r="C89" s="923">
        <v>0.19071670660146614</v>
      </c>
      <c r="D89" s="923">
        <v>0.20638657340275801</v>
      </c>
      <c r="E89" s="924">
        <v>7.1669872859564814</v>
      </c>
      <c r="F89" s="923">
        <v>3.9148397976391229</v>
      </c>
      <c r="G89" s="925">
        <v>5.5135394185741857</v>
      </c>
      <c r="H89" s="923">
        <v>16.037881524585824</v>
      </c>
      <c r="I89" s="923">
        <v>7.1980986306989294</v>
      </c>
      <c r="J89" s="923">
        <v>11.533382785549145</v>
      </c>
      <c r="K89" s="924">
        <v>19.725502149101644</v>
      </c>
      <c r="L89" s="923">
        <v>10.936930895653811</v>
      </c>
      <c r="M89" s="925">
        <v>15.206654836176352</v>
      </c>
      <c r="N89" s="923">
        <v>22.558452336834371</v>
      </c>
      <c r="O89" s="923">
        <v>15.070419772219285</v>
      </c>
      <c r="P89" s="923">
        <v>18.70769024517347</v>
      </c>
      <c r="Q89" s="924">
        <v>22.649931961473328</v>
      </c>
      <c r="R89" s="923">
        <v>17.084857381917033</v>
      </c>
      <c r="S89" s="923">
        <v>19.739128382685486</v>
      </c>
      <c r="T89" s="924">
        <v>15.543159436341814</v>
      </c>
      <c r="U89" s="923">
        <v>9.1699979023457772</v>
      </c>
      <c r="V89" s="926">
        <v>12.27568001002575</v>
      </c>
    </row>
    <row r="90" spans="1:22" ht="14.25" customHeight="1">
      <c r="A90" s="922">
        <v>38990</v>
      </c>
      <c r="B90" s="923">
        <v>0.22296336149428769</v>
      </c>
      <c r="C90" s="923">
        <v>0.18994147001333092</v>
      </c>
      <c r="D90" s="923">
        <v>0.20602683659999046</v>
      </c>
      <c r="E90" s="924">
        <v>7.0980918716561936</v>
      </c>
      <c r="F90" s="923">
        <v>3.8854606827715465</v>
      </c>
      <c r="G90" s="925">
        <v>5.4645758038750119</v>
      </c>
      <c r="H90" s="923">
        <v>15.861875757703148</v>
      </c>
      <c r="I90" s="923">
        <v>7.1395220257243297</v>
      </c>
      <c r="J90" s="923">
        <v>11.417691593025245</v>
      </c>
      <c r="K90" s="924">
        <v>19.558114048686999</v>
      </c>
      <c r="L90" s="923">
        <v>10.839324580361854</v>
      </c>
      <c r="M90" s="925">
        <v>15.075199235581193</v>
      </c>
      <c r="N90" s="923">
        <v>22.418791493978095</v>
      </c>
      <c r="O90" s="923">
        <v>14.986054921851844</v>
      </c>
      <c r="P90" s="923">
        <v>18.596549713304434</v>
      </c>
      <c r="Q90" s="924">
        <v>22.556694001616222</v>
      </c>
      <c r="R90" s="923">
        <v>16.983656026251424</v>
      </c>
      <c r="S90" s="923">
        <v>19.642004371215684</v>
      </c>
      <c r="T90" s="924">
        <v>15.416682426734814</v>
      </c>
      <c r="U90" s="923">
        <v>9.1052673915733724</v>
      </c>
      <c r="V90" s="926">
        <v>12.180914573101077</v>
      </c>
    </row>
    <row r="91" spans="1:22" ht="14.25" customHeight="1">
      <c r="A91" s="922">
        <v>39021</v>
      </c>
      <c r="B91" s="923">
        <v>0.22659838247267949</v>
      </c>
      <c r="C91" s="923">
        <v>0.19231393754932652</v>
      </c>
      <c r="D91" s="923">
        <v>0.2090157657062878</v>
      </c>
      <c r="E91" s="924">
        <v>7.0803440733960343</v>
      </c>
      <c r="F91" s="923">
        <v>3.8840650244832919</v>
      </c>
      <c r="G91" s="925">
        <v>5.4550046663330347</v>
      </c>
      <c r="H91" s="923">
        <v>15.809355284050417</v>
      </c>
      <c r="I91" s="923">
        <v>7.121178687971887</v>
      </c>
      <c r="J91" s="923">
        <v>11.383091165395053</v>
      </c>
      <c r="K91" s="924">
        <v>19.524763070287346</v>
      </c>
      <c r="L91" s="923">
        <v>10.800884582661583</v>
      </c>
      <c r="M91" s="925">
        <v>15.039205252190413</v>
      </c>
      <c r="N91" s="923">
        <v>22.403469116102141</v>
      </c>
      <c r="O91" s="923">
        <v>14.974288101750027</v>
      </c>
      <c r="P91" s="923">
        <v>18.583133439587137</v>
      </c>
      <c r="Q91" s="924">
        <v>22.571756488961551</v>
      </c>
      <c r="R91" s="923">
        <v>16.980982101658693</v>
      </c>
      <c r="S91" s="923">
        <v>19.648157619116649</v>
      </c>
      <c r="T91" s="924">
        <v>15.390118996209321</v>
      </c>
      <c r="U91" s="923">
        <v>9.0905279882491641</v>
      </c>
      <c r="V91" s="926">
        <v>12.160475009190668</v>
      </c>
    </row>
    <row r="92" spans="1:22" ht="14.25" customHeight="1">
      <c r="A92" s="922">
        <v>39051</v>
      </c>
      <c r="B92" s="923">
        <v>0.22826933357813622</v>
      </c>
      <c r="C92" s="923">
        <v>0.19067497907589151</v>
      </c>
      <c r="D92" s="923">
        <v>0.20899108044577075</v>
      </c>
      <c r="E92" s="924">
        <v>7.0254032849439412</v>
      </c>
      <c r="F92" s="923">
        <v>3.8634808205273248</v>
      </c>
      <c r="G92" s="925">
        <v>5.4174157450247016</v>
      </c>
      <c r="H92" s="923">
        <v>15.673116167869189</v>
      </c>
      <c r="I92" s="923">
        <v>7.0700594751374632</v>
      </c>
      <c r="J92" s="923">
        <v>11.290723740698391</v>
      </c>
      <c r="K92" s="924">
        <v>19.379326952809208</v>
      </c>
      <c r="L92" s="923">
        <v>10.726211068035644</v>
      </c>
      <c r="M92" s="925">
        <v>14.930222274060178</v>
      </c>
      <c r="N92" s="923">
        <v>22.270743037959239</v>
      </c>
      <c r="O92" s="923">
        <v>14.896671886934833</v>
      </c>
      <c r="P92" s="923">
        <v>18.478818484970262</v>
      </c>
      <c r="Q92" s="924">
        <v>22.470812323786323</v>
      </c>
      <c r="R92" s="923">
        <v>16.905735932005296</v>
      </c>
      <c r="S92" s="923">
        <v>19.560999018766097</v>
      </c>
      <c r="T92" s="924">
        <v>15.280719822918241</v>
      </c>
      <c r="U92" s="923">
        <v>9.0373786026455107</v>
      </c>
      <c r="V92" s="926">
        <v>12.079999014044084</v>
      </c>
    </row>
    <row r="93" spans="1:22" ht="14.25" customHeight="1">
      <c r="A93" s="922">
        <v>39082</v>
      </c>
      <c r="B93" s="923">
        <v>0.22762788459159092</v>
      </c>
      <c r="C93" s="923">
        <v>0.19254970797300655</v>
      </c>
      <c r="D93" s="923">
        <v>0.20964105148419973</v>
      </c>
      <c r="E93" s="924">
        <v>6.9271856450789038</v>
      </c>
      <c r="F93" s="923">
        <v>3.8199549233060921</v>
      </c>
      <c r="G93" s="925">
        <v>5.3468594514242449</v>
      </c>
      <c r="H93" s="923">
        <v>15.494493259963317</v>
      </c>
      <c r="I93" s="923">
        <v>6.9879962780433376</v>
      </c>
      <c r="J93" s="923">
        <v>11.161836301248828</v>
      </c>
      <c r="K93" s="924">
        <v>19.2091459391116</v>
      </c>
      <c r="L93" s="923">
        <v>10.605019058246304</v>
      </c>
      <c r="M93" s="925">
        <v>14.785319404257169</v>
      </c>
      <c r="N93" s="923">
        <v>22.092888236033492</v>
      </c>
      <c r="O93" s="923">
        <v>14.775494212688431</v>
      </c>
      <c r="P93" s="923">
        <v>18.330289743122872</v>
      </c>
      <c r="Q93" s="924">
        <v>22.339348055533002</v>
      </c>
      <c r="R93" s="923">
        <v>16.794166860800431</v>
      </c>
      <c r="S93" s="923">
        <v>19.44034765832324</v>
      </c>
      <c r="T93" s="924">
        <v>15.136651214539015</v>
      </c>
      <c r="U93" s="923">
        <v>8.9513966491087871</v>
      </c>
      <c r="V93" s="926">
        <v>11.965807415794901</v>
      </c>
    </row>
    <row r="94" spans="1:22" ht="14.25" customHeight="1">
      <c r="A94" s="922">
        <v>39113</v>
      </c>
      <c r="B94" s="923">
        <v>0.22806859592711684</v>
      </c>
      <c r="C94" s="923">
        <v>0.19884862407589657</v>
      </c>
      <c r="D94" s="923">
        <v>0.21308553825243579</v>
      </c>
      <c r="E94" s="924">
        <v>6.8823186944321693</v>
      </c>
      <c r="F94" s="923">
        <v>3.8002043453312906</v>
      </c>
      <c r="G94" s="925">
        <v>5.3146534168276709</v>
      </c>
      <c r="H94" s="923">
        <v>15.360164233959347</v>
      </c>
      <c r="I94" s="923">
        <v>6.9434932462852705</v>
      </c>
      <c r="J94" s="923">
        <v>11.074409014270231</v>
      </c>
      <c r="K94" s="924">
        <v>19.065996251489974</v>
      </c>
      <c r="L94" s="923">
        <v>10.520116239527622</v>
      </c>
      <c r="M94" s="925">
        <v>14.673031122278232</v>
      </c>
      <c r="N94" s="923">
        <v>21.951680756492799</v>
      </c>
      <c r="O94" s="923">
        <v>14.690907858629846</v>
      </c>
      <c r="P94" s="923">
        <v>18.218970472375943</v>
      </c>
      <c r="Q94" s="924">
        <v>22.215531463807359</v>
      </c>
      <c r="R94" s="923">
        <v>16.72630792308853</v>
      </c>
      <c r="S94" s="923">
        <v>19.346365746362498</v>
      </c>
      <c r="T94" s="924">
        <v>15.026592378035234</v>
      </c>
      <c r="U94" s="923">
        <v>8.8970110973019327</v>
      </c>
      <c r="V94" s="926">
        <v>11.884720610872359</v>
      </c>
    </row>
    <row r="95" spans="1:22" ht="14.25" customHeight="1">
      <c r="A95" s="922">
        <v>39141</v>
      </c>
      <c r="B95" s="923">
        <v>0.22603439677851891</v>
      </c>
      <c r="C95" s="923">
        <v>0.19621273534702557</v>
      </c>
      <c r="D95" s="923">
        <v>0.2107422365461909</v>
      </c>
      <c r="E95" s="924">
        <v>6.8093729373800223</v>
      </c>
      <c r="F95" s="923">
        <v>3.7650239256729612</v>
      </c>
      <c r="G95" s="925">
        <v>5.2608110779434973</v>
      </c>
      <c r="H95" s="923">
        <v>15.196081992123119</v>
      </c>
      <c r="I95" s="923">
        <v>6.8683720550811369</v>
      </c>
      <c r="J95" s="923">
        <v>10.956838858698568</v>
      </c>
      <c r="K95" s="924">
        <v>18.871148571260584</v>
      </c>
      <c r="L95" s="923">
        <v>10.403038123491642</v>
      </c>
      <c r="M95" s="925">
        <v>14.519003526461816</v>
      </c>
      <c r="N95" s="923">
        <v>21.747777528910678</v>
      </c>
      <c r="O95" s="923">
        <v>14.569551417072496</v>
      </c>
      <c r="P95" s="923">
        <v>18.058261352441061</v>
      </c>
      <c r="Q95" s="924">
        <v>22.046325992074191</v>
      </c>
      <c r="R95" s="923">
        <v>16.617970025150655</v>
      </c>
      <c r="S95" s="923">
        <v>19.209734713795193</v>
      </c>
      <c r="T95" s="924">
        <v>14.876977960471427</v>
      </c>
      <c r="U95" s="923">
        <v>8.8141690014478673</v>
      </c>
      <c r="V95" s="926">
        <v>11.76977312457406</v>
      </c>
    </row>
    <row r="96" spans="1:22" ht="14.25" customHeight="1">
      <c r="A96" s="922">
        <v>39172</v>
      </c>
      <c r="B96" s="923">
        <v>0.22858248394349073</v>
      </c>
      <c r="C96" s="923">
        <v>0.19345920417925172</v>
      </c>
      <c r="D96" s="923">
        <v>0.21057104107784927</v>
      </c>
      <c r="E96" s="924">
        <v>6.7341528530605812</v>
      </c>
      <c r="F96" s="923">
        <v>3.7280695776292987</v>
      </c>
      <c r="G96" s="925">
        <v>5.2049795449385803</v>
      </c>
      <c r="H96" s="923">
        <v>15.01897192783172</v>
      </c>
      <c r="I96" s="923">
        <v>6.778488120568575</v>
      </c>
      <c r="J96" s="923">
        <v>10.825266650428732</v>
      </c>
      <c r="K96" s="924">
        <v>18.651775691703563</v>
      </c>
      <c r="L96" s="923">
        <v>10.269219938203676</v>
      </c>
      <c r="M96" s="925">
        <v>14.344411695363371</v>
      </c>
      <c r="N96" s="923">
        <v>21.514314059142066</v>
      </c>
      <c r="O96" s="923">
        <v>14.42267392255752</v>
      </c>
      <c r="P96" s="923">
        <v>17.870056106977398</v>
      </c>
      <c r="Q96" s="924">
        <v>21.843201628993238</v>
      </c>
      <c r="R96" s="923">
        <v>16.462992880988576</v>
      </c>
      <c r="S96" s="923">
        <v>19.032529441583808</v>
      </c>
      <c r="T96" s="924">
        <v>14.710532248415802</v>
      </c>
      <c r="U96" s="923">
        <v>8.7149428980298786</v>
      </c>
      <c r="V96" s="926">
        <v>11.638212254674105</v>
      </c>
    </row>
    <row r="97" spans="1:22" ht="14.25" customHeight="1">
      <c r="A97" s="922">
        <v>39202</v>
      </c>
      <c r="B97" s="923">
        <v>0.23621841060192392</v>
      </c>
      <c r="C97" s="923">
        <v>0.1910735913762498</v>
      </c>
      <c r="D97" s="923">
        <v>0.21306657081147412</v>
      </c>
      <c r="E97" s="924">
        <v>6.6916920873570511</v>
      </c>
      <c r="F97" s="923">
        <v>3.7032332345022145</v>
      </c>
      <c r="G97" s="925">
        <v>5.171430338369964</v>
      </c>
      <c r="H97" s="923">
        <v>14.894761034351836</v>
      </c>
      <c r="I97" s="923">
        <v>6.7240603264249437</v>
      </c>
      <c r="J97" s="923">
        <v>10.737709557917308</v>
      </c>
      <c r="K97" s="924">
        <v>18.483235470746251</v>
      </c>
      <c r="L97" s="923">
        <v>10.16075692314854</v>
      </c>
      <c r="M97" s="925">
        <v>14.207686369434661</v>
      </c>
      <c r="N97" s="923">
        <v>21.318297558170844</v>
      </c>
      <c r="O97" s="923">
        <v>14.299263351607081</v>
      </c>
      <c r="P97" s="923">
        <v>17.711988599501037</v>
      </c>
      <c r="Q97" s="924">
        <v>21.686143705437814</v>
      </c>
      <c r="R97" s="923">
        <v>16.367062661148957</v>
      </c>
      <c r="S97" s="923">
        <v>18.908154347093564</v>
      </c>
      <c r="T97" s="924">
        <v>14.584745882647111</v>
      </c>
      <c r="U97" s="923">
        <v>8.6411299956537366</v>
      </c>
      <c r="V97" s="926">
        <v>11.539498417239651</v>
      </c>
    </row>
    <row r="98" spans="1:22" ht="14.25" customHeight="1">
      <c r="A98" s="922">
        <v>39233</v>
      </c>
      <c r="B98" s="923">
        <v>0.24431221351546739</v>
      </c>
      <c r="C98" s="923">
        <v>0.19224948435471848</v>
      </c>
      <c r="D98" s="923">
        <v>0.21761047975249737</v>
      </c>
      <c r="E98" s="924">
        <v>6.6209949688406242</v>
      </c>
      <c r="F98" s="923">
        <v>3.6655402716680667</v>
      </c>
      <c r="G98" s="925">
        <v>5.1175231662311775</v>
      </c>
      <c r="H98" s="923">
        <v>14.707502544319395</v>
      </c>
      <c r="I98" s="923">
        <v>6.6351190964887365</v>
      </c>
      <c r="J98" s="923">
        <v>10.601524632126612</v>
      </c>
      <c r="K98" s="924">
        <v>18.256401287626041</v>
      </c>
      <c r="L98" s="923">
        <v>10.011418320256031</v>
      </c>
      <c r="M98" s="925">
        <v>14.021525086814091</v>
      </c>
      <c r="N98" s="923">
        <v>21.058804457641653</v>
      </c>
      <c r="O98" s="923">
        <v>14.130129495011753</v>
      </c>
      <c r="P98" s="923">
        <v>17.499608329052627</v>
      </c>
      <c r="Q98" s="924">
        <v>21.455629554266231</v>
      </c>
      <c r="R98" s="923">
        <v>16.236422751241435</v>
      </c>
      <c r="S98" s="923">
        <v>18.730579529174268</v>
      </c>
      <c r="T98" s="924">
        <v>14.408437211786829</v>
      </c>
      <c r="U98" s="923">
        <v>8.5367354908596216</v>
      </c>
      <c r="V98" s="926">
        <v>11.400474604448339</v>
      </c>
    </row>
    <row r="99" spans="1:22" ht="14.25" customHeight="1">
      <c r="A99" s="922">
        <v>39263</v>
      </c>
      <c r="B99" s="923">
        <v>0.24817127333001801</v>
      </c>
      <c r="C99" s="923">
        <v>0.19259524385586399</v>
      </c>
      <c r="D99" s="923">
        <v>0.21966467654224672</v>
      </c>
      <c r="E99" s="924">
        <v>6.5558197854144034</v>
      </c>
      <c r="F99" s="923">
        <v>3.6122125147490429</v>
      </c>
      <c r="G99" s="925">
        <v>5.0583930674623403</v>
      </c>
      <c r="H99" s="923">
        <v>14.520981850421471</v>
      </c>
      <c r="I99" s="923">
        <v>6.5356172934484693</v>
      </c>
      <c r="J99" s="923">
        <v>10.460287284317298</v>
      </c>
      <c r="K99" s="924">
        <v>18.011918555502877</v>
      </c>
      <c r="L99" s="923">
        <v>9.8701324501086116</v>
      </c>
      <c r="M99" s="925">
        <v>13.830836330120626</v>
      </c>
      <c r="N99" s="923">
        <v>20.786290427618692</v>
      </c>
      <c r="O99" s="923">
        <v>13.948999823730142</v>
      </c>
      <c r="P99" s="923">
        <v>17.274775842708134</v>
      </c>
      <c r="Q99" s="924">
        <v>21.221767953139189</v>
      </c>
      <c r="R99" s="923">
        <v>16.073567500277452</v>
      </c>
      <c r="S99" s="923">
        <v>18.534575999463982</v>
      </c>
      <c r="T99" s="924">
        <v>14.226620163643359</v>
      </c>
      <c r="U99" s="923">
        <v>8.4235586233347544</v>
      </c>
      <c r="V99" s="926">
        <v>11.254254227227527</v>
      </c>
    </row>
    <row r="100" spans="1:22" ht="14.25" customHeight="1">
      <c r="A100" s="922">
        <v>39294</v>
      </c>
      <c r="B100" s="923">
        <v>0.25158607486791162</v>
      </c>
      <c r="C100" s="923">
        <v>0.19250906402654996</v>
      </c>
      <c r="D100" s="923">
        <v>0.22127875914937029</v>
      </c>
      <c r="E100" s="924">
        <v>6.5072886055028825</v>
      </c>
      <c r="F100" s="923">
        <v>3.5888921020778168</v>
      </c>
      <c r="G100" s="925">
        <v>5.0227381180130308</v>
      </c>
      <c r="H100" s="923">
        <v>14.399058083958195</v>
      </c>
      <c r="I100" s="923">
        <v>6.4704217386095468</v>
      </c>
      <c r="J100" s="923">
        <v>10.368199735363829</v>
      </c>
      <c r="K100" s="924">
        <v>17.843737757149679</v>
      </c>
      <c r="L100" s="923">
        <v>9.7606766061141865</v>
      </c>
      <c r="M100" s="925">
        <v>13.693568446759466</v>
      </c>
      <c r="N100" s="923">
        <v>20.60364459313195</v>
      </c>
      <c r="O100" s="923">
        <v>13.807921871496458</v>
      </c>
      <c r="P100" s="923">
        <v>17.114243960205371</v>
      </c>
      <c r="Q100" s="924">
        <v>21.048816535784542</v>
      </c>
      <c r="R100" s="923">
        <v>15.941339365147355</v>
      </c>
      <c r="S100" s="923">
        <v>18.383566422444968</v>
      </c>
      <c r="T100" s="924">
        <v>14.10142759749308</v>
      </c>
      <c r="U100" s="923">
        <v>8.3409729353206323</v>
      </c>
      <c r="V100" s="926">
        <v>11.151300782960718</v>
      </c>
    </row>
    <row r="101" spans="1:22" ht="14.25" customHeight="1">
      <c r="A101" s="922">
        <v>39325</v>
      </c>
      <c r="B101" s="923">
        <v>0.25057948319097662</v>
      </c>
      <c r="C101" s="923">
        <v>0.19431581574243209</v>
      </c>
      <c r="D101" s="923">
        <v>0.22171102828833489</v>
      </c>
      <c r="E101" s="924">
        <v>6.4596125869416809</v>
      </c>
      <c r="F101" s="923">
        <v>3.5630821645594595</v>
      </c>
      <c r="G101" s="925">
        <v>4.9862209464950915</v>
      </c>
      <c r="H101" s="923">
        <v>14.277412532936257</v>
      </c>
      <c r="I101" s="923">
        <v>6.3886055675436602</v>
      </c>
      <c r="J101" s="923">
        <v>10.267689922260583</v>
      </c>
      <c r="K101" s="924">
        <v>17.666763879604183</v>
      </c>
      <c r="L101" s="923">
        <v>9.6523353366565665</v>
      </c>
      <c r="M101" s="925">
        <v>13.552611995960863</v>
      </c>
      <c r="N101" s="923">
        <v>20.394087752961024</v>
      </c>
      <c r="O101" s="923">
        <v>13.666535175209644</v>
      </c>
      <c r="P101" s="923">
        <v>16.940460786201179</v>
      </c>
      <c r="Q101" s="924">
        <v>20.852490676008824</v>
      </c>
      <c r="R101" s="923">
        <v>15.802544865453434</v>
      </c>
      <c r="S101" s="923">
        <v>18.21803262420854</v>
      </c>
      <c r="T101" s="924">
        <v>13.966960846298273</v>
      </c>
      <c r="U101" s="923">
        <v>8.2539400360760826</v>
      </c>
      <c r="V101" s="926">
        <v>11.041536874061388</v>
      </c>
    </row>
    <row r="102" spans="1:22" ht="14.25" customHeight="1">
      <c r="A102" s="922">
        <v>39355</v>
      </c>
      <c r="B102" s="923">
        <v>0.24827951665127457</v>
      </c>
      <c r="C102" s="923">
        <v>0.19799542399315975</v>
      </c>
      <c r="D102" s="923">
        <v>0.22247553915428106</v>
      </c>
      <c r="E102" s="924">
        <v>6.389308991631319</v>
      </c>
      <c r="F102" s="923">
        <v>3.5322408300345471</v>
      </c>
      <c r="G102" s="925">
        <v>4.9360232710714111</v>
      </c>
      <c r="H102" s="923">
        <v>14.139162071275523</v>
      </c>
      <c r="I102" s="923">
        <v>6.3088070915315573</v>
      </c>
      <c r="J102" s="923">
        <v>10.160017723846574</v>
      </c>
      <c r="K102" s="924">
        <v>17.469739015142533</v>
      </c>
      <c r="L102" s="923">
        <v>9.5184378333848727</v>
      </c>
      <c r="M102" s="925">
        <v>13.388643428461069</v>
      </c>
      <c r="N102" s="923">
        <v>20.170782823756003</v>
      </c>
      <c r="O102" s="923">
        <v>13.501552556443212</v>
      </c>
      <c r="P102" s="923">
        <v>16.747862849675066</v>
      </c>
      <c r="Q102" s="924">
        <v>20.628405300097057</v>
      </c>
      <c r="R102" s="923">
        <v>15.64844078339077</v>
      </c>
      <c r="S102" s="923">
        <v>18.031299579196503</v>
      </c>
      <c r="T102" s="924">
        <v>13.81496614750216</v>
      </c>
      <c r="U102" s="923">
        <v>8.1550545195604442</v>
      </c>
      <c r="V102" s="926">
        <v>10.917135410875735</v>
      </c>
    </row>
    <row r="103" spans="1:22" ht="14.25" customHeight="1">
      <c r="A103" s="922">
        <v>39386</v>
      </c>
      <c r="B103" s="923">
        <v>0.24389706919942905</v>
      </c>
      <c r="C103" s="923">
        <v>0.20407015799457273</v>
      </c>
      <c r="D103" s="923">
        <v>0.22345573463733914</v>
      </c>
      <c r="E103" s="924">
        <v>6.3331705166149526</v>
      </c>
      <c r="F103" s="923">
        <v>3.5024112967346399</v>
      </c>
      <c r="G103" s="925">
        <v>4.8932609380217613</v>
      </c>
      <c r="H103" s="923">
        <v>13.983183058647455</v>
      </c>
      <c r="I103" s="923">
        <v>6.2256163641954432</v>
      </c>
      <c r="J103" s="923">
        <v>10.042028583286188</v>
      </c>
      <c r="K103" s="924">
        <v>17.237974584837122</v>
      </c>
      <c r="L103" s="923">
        <v>9.3951348309525837</v>
      </c>
      <c r="M103" s="925">
        <v>13.213126666075528</v>
      </c>
      <c r="N103" s="923">
        <v>19.916435362201579</v>
      </c>
      <c r="O103" s="923">
        <v>13.330309895841053</v>
      </c>
      <c r="P103" s="923">
        <v>16.536979859812256</v>
      </c>
      <c r="Q103" s="924">
        <v>20.388666612759764</v>
      </c>
      <c r="R103" s="923">
        <v>15.486318202756157</v>
      </c>
      <c r="S103" s="923">
        <v>17.832912191986097</v>
      </c>
      <c r="T103" s="924">
        <v>13.647074402387744</v>
      </c>
      <c r="U103" s="923">
        <v>8.0561620689226494</v>
      </c>
      <c r="V103" s="926">
        <v>10.784965966744965</v>
      </c>
    </row>
    <row r="104" spans="1:22" ht="14.25" customHeight="1">
      <c r="A104" s="922">
        <v>39416</v>
      </c>
      <c r="B104" s="923">
        <v>0.24050823724652964</v>
      </c>
      <c r="C104" s="923">
        <v>0.20796470618310389</v>
      </c>
      <c r="D104" s="923">
        <v>0.22380162246851035</v>
      </c>
      <c r="E104" s="924">
        <v>6.2485294679611583</v>
      </c>
      <c r="F104" s="923">
        <v>3.4577710099674248</v>
      </c>
      <c r="G104" s="925">
        <v>4.8289475755180113</v>
      </c>
      <c r="H104" s="923">
        <v>13.771764880929938</v>
      </c>
      <c r="I104" s="923">
        <v>6.124079035922481</v>
      </c>
      <c r="J104" s="923">
        <v>9.8874335842882761</v>
      </c>
      <c r="K104" s="924">
        <v>16.953144740980694</v>
      </c>
      <c r="L104" s="923">
        <v>9.2338250466707894</v>
      </c>
      <c r="M104" s="925">
        <v>12.992203119210302</v>
      </c>
      <c r="N104" s="923">
        <v>19.613792480294201</v>
      </c>
      <c r="O104" s="923">
        <v>13.131702493977045</v>
      </c>
      <c r="P104" s="923">
        <v>16.288519895238647</v>
      </c>
      <c r="Q104" s="924">
        <v>20.091364760642012</v>
      </c>
      <c r="R104" s="923">
        <v>15.274452546577024</v>
      </c>
      <c r="S104" s="923">
        <v>17.581097895728153</v>
      </c>
      <c r="T104" s="924">
        <v>13.435891559666805</v>
      </c>
      <c r="U104" s="923">
        <v>7.9320794265029315</v>
      </c>
      <c r="V104" s="926">
        <v>10.618751192114985</v>
      </c>
    </row>
    <row r="105" spans="1:22" ht="14.25" customHeight="1">
      <c r="A105" s="922">
        <v>39447</v>
      </c>
      <c r="B105" s="923">
        <v>0.23342514385333854</v>
      </c>
      <c r="C105" s="923">
        <v>0.20686373513141074</v>
      </c>
      <c r="D105" s="923">
        <v>0.21978636403668803</v>
      </c>
      <c r="E105" s="924">
        <v>6.1610140599904195</v>
      </c>
      <c r="F105" s="923">
        <v>3.4135904107206647</v>
      </c>
      <c r="G105" s="925">
        <v>4.7634984300029126</v>
      </c>
      <c r="H105" s="923">
        <v>13.543361156849425</v>
      </c>
      <c r="I105" s="923">
        <v>6.0202832517568607</v>
      </c>
      <c r="J105" s="923">
        <v>9.7232094257972399</v>
      </c>
      <c r="K105" s="924">
        <v>16.646561172999757</v>
      </c>
      <c r="L105" s="923">
        <v>9.06770775776425</v>
      </c>
      <c r="M105" s="925">
        <v>12.758200540546801</v>
      </c>
      <c r="N105" s="923">
        <v>19.288016488495906</v>
      </c>
      <c r="O105" s="923">
        <v>12.928874389173231</v>
      </c>
      <c r="P105" s="923">
        <v>16.02655003515121</v>
      </c>
      <c r="Q105" s="924">
        <v>19.78505100265053</v>
      </c>
      <c r="R105" s="923">
        <v>15.07396935137584</v>
      </c>
      <c r="S105" s="923">
        <v>17.330891078441685</v>
      </c>
      <c r="T105" s="924">
        <v>13.210215299250523</v>
      </c>
      <c r="U105" s="923">
        <v>7.8063347481805199</v>
      </c>
      <c r="V105" s="926">
        <v>10.444588411831147</v>
      </c>
    </row>
    <row r="106" spans="1:22" ht="14.25" customHeight="1">
      <c r="A106" s="922">
        <v>39478</v>
      </c>
      <c r="B106" s="923">
        <v>0.22785050405569165</v>
      </c>
      <c r="C106" s="923">
        <v>0.20679217704721345</v>
      </c>
      <c r="D106" s="923">
        <v>0.21703516675963846</v>
      </c>
      <c r="E106" s="924">
        <v>6.0897535469652428</v>
      </c>
      <c r="F106" s="923">
        <v>3.3782050769500671</v>
      </c>
      <c r="G106" s="925">
        <v>4.7104751546494361</v>
      </c>
      <c r="H106" s="923">
        <v>13.364185070290853</v>
      </c>
      <c r="I106" s="923">
        <v>5.929699790135583</v>
      </c>
      <c r="J106" s="923">
        <v>9.589312075160473</v>
      </c>
      <c r="K106" s="924">
        <v>16.396235955591695</v>
      </c>
      <c r="L106" s="923">
        <v>8.9271511648298052</v>
      </c>
      <c r="M106" s="925">
        <v>12.564066655150972</v>
      </c>
      <c r="N106" s="923">
        <v>19.015041839473284</v>
      </c>
      <c r="O106" s="923">
        <v>12.762521280156607</v>
      </c>
      <c r="P106" s="923">
        <v>15.808476949038939</v>
      </c>
      <c r="Q106" s="924">
        <v>19.523336332903146</v>
      </c>
      <c r="R106" s="923">
        <v>14.905754348626857</v>
      </c>
      <c r="S106" s="923">
        <v>17.118595051468763</v>
      </c>
      <c r="T106" s="924">
        <v>13.024571701506211</v>
      </c>
      <c r="U106" s="923">
        <v>7.7008524588147464</v>
      </c>
      <c r="V106" s="926">
        <v>10.300030112818073</v>
      </c>
    </row>
    <row r="107" spans="1:22" ht="14.25" customHeight="1">
      <c r="A107" s="922">
        <v>39507</v>
      </c>
      <c r="B107" s="923">
        <v>0.22944849115504681</v>
      </c>
      <c r="C107" s="923">
        <v>0.20804382617979136</v>
      </c>
      <c r="D107" s="923">
        <v>0.21845317728681135</v>
      </c>
      <c r="E107" s="924">
        <v>6.0230944841704988</v>
      </c>
      <c r="F107" s="923">
        <v>3.3497503668864539</v>
      </c>
      <c r="G107" s="925">
        <v>4.663231704130971</v>
      </c>
      <c r="H107" s="923">
        <v>13.172454306022605</v>
      </c>
      <c r="I107" s="923">
        <v>5.8508643577700603</v>
      </c>
      <c r="J107" s="923">
        <v>9.4551480513166979</v>
      </c>
      <c r="K107" s="924">
        <v>16.153789068547162</v>
      </c>
      <c r="L107" s="923">
        <v>8.7911238615287584</v>
      </c>
      <c r="M107" s="925">
        <v>12.37627572506284</v>
      </c>
      <c r="N107" s="923">
        <v>18.749500221052109</v>
      </c>
      <c r="O107" s="923">
        <v>12.589717250150319</v>
      </c>
      <c r="P107" s="923">
        <v>15.590697533171708</v>
      </c>
      <c r="Q107" s="924">
        <v>19.260193001180056</v>
      </c>
      <c r="R107" s="923">
        <v>14.737000726999101</v>
      </c>
      <c r="S107" s="923">
        <v>16.905329518506484</v>
      </c>
      <c r="T107" s="924">
        <v>12.840935819521063</v>
      </c>
      <c r="U107" s="923">
        <v>7.5991095758275264</v>
      </c>
      <c r="V107" s="926">
        <v>10.158388048575006</v>
      </c>
    </row>
    <row r="108" spans="1:22" ht="14.25" customHeight="1">
      <c r="A108" s="922">
        <v>39538</v>
      </c>
      <c r="B108" s="923">
        <v>0.2242312061202425</v>
      </c>
      <c r="C108" s="923">
        <v>0.21003955056878224</v>
      </c>
      <c r="D108" s="923">
        <v>0.21693950092689565</v>
      </c>
      <c r="E108" s="924">
        <v>5.9208690907206742</v>
      </c>
      <c r="F108" s="923">
        <v>3.3046848314993338</v>
      </c>
      <c r="G108" s="925">
        <v>4.5900740816170673</v>
      </c>
      <c r="H108" s="923">
        <v>12.94494790366517</v>
      </c>
      <c r="I108" s="923">
        <v>5.7450368276510595</v>
      </c>
      <c r="J108" s="923">
        <v>9.2897522359318891</v>
      </c>
      <c r="K108" s="924">
        <v>15.895473947839802</v>
      </c>
      <c r="L108" s="923">
        <v>8.6360986239840862</v>
      </c>
      <c r="M108" s="925">
        <v>12.171110606970927</v>
      </c>
      <c r="N108" s="923">
        <v>18.470828328757722</v>
      </c>
      <c r="O108" s="923">
        <v>12.421038341780802</v>
      </c>
      <c r="P108" s="923">
        <v>15.368584514791346</v>
      </c>
      <c r="Q108" s="924">
        <v>18.996273679796012</v>
      </c>
      <c r="R108" s="923">
        <v>14.586105841573255</v>
      </c>
      <c r="S108" s="923">
        <v>16.701067645832378</v>
      </c>
      <c r="T108" s="924">
        <v>12.636238478372615</v>
      </c>
      <c r="U108" s="923">
        <v>7.4868398916644932</v>
      </c>
      <c r="V108" s="926">
        <v>10.001103730257867</v>
      </c>
    </row>
    <row r="109" spans="1:22" ht="14.25" customHeight="1">
      <c r="A109" s="922">
        <v>39568</v>
      </c>
      <c r="B109" s="923">
        <v>0.21993000929841355</v>
      </c>
      <c r="C109" s="923">
        <v>0.21601738855853769</v>
      </c>
      <c r="D109" s="923">
        <v>0.21791927013289605</v>
      </c>
      <c r="E109" s="924">
        <v>5.8792260305483612</v>
      </c>
      <c r="F109" s="923">
        <v>3.2918540321382714</v>
      </c>
      <c r="G109" s="925">
        <v>4.5631136028165651</v>
      </c>
      <c r="H109" s="923">
        <v>12.803607626327461</v>
      </c>
      <c r="I109" s="923">
        <v>5.6884824391587054</v>
      </c>
      <c r="J109" s="923">
        <v>9.1918011366484897</v>
      </c>
      <c r="K109" s="924">
        <v>15.71967877188623</v>
      </c>
      <c r="L109" s="923">
        <v>8.539851684091941</v>
      </c>
      <c r="M109" s="925">
        <v>12.036258003628618</v>
      </c>
      <c r="N109" s="923">
        <v>18.273388245267583</v>
      </c>
      <c r="O109" s="923">
        <v>12.301251003213261</v>
      </c>
      <c r="P109" s="923">
        <v>15.211111683904486</v>
      </c>
      <c r="Q109" s="924">
        <v>18.752147601382333</v>
      </c>
      <c r="R109" s="923">
        <v>14.451710942298556</v>
      </c>
      <c r="S109" s="923">
        <v>16.514852474989596</v>
      </c>
      <c r="T109" s="924">
        <v>12.497238226118137</v>
      </c>
      <c r="U109" s="923">
        <v>7.415318765528399</v>
      </c>
      <c r="V109" s="926">
        <v>9.8967625591016883</v>
      </c>
    </row>
    <row r="110" spans="1:22" ht="14.25" customHeight="1">
      <c r="A110" s="922">
        <v>39599</v>
      </c>
      <c r="B110" s="923">
        <v>0.21837490926889547</v>
      </c>
      <c r="C110" s="923">
        <v>0.21707524765102701</v>
      </c>
      <c r="D110" s="923">
        <v>0.2177068877923907</v>
      </c>
      <c r="E110" s="924">
        <v>5.7948224934019787</v>
      </c>
      <c r="F110" s="923">
        <v>3.2631349705310648</v>
      </c>
      <c r="G110" s="925">
        <v>4.5070293702415904</v>
      </c>
      <c r="H110" s="923">
        <v>12.585406377615385</v>
      </c>
      <c r="I110" s="923">
        <v>5.6085914195451139</v>
      </c>
      <c r="J110" s="923">
        <v>9.0442406667305626</v>
      </c>
      <c r="K110" s="924">
        <v>15.453709076758331</v>
      </c>
      <c r="L110" s="923">
        <v>8.398482787471119</v>
      </c>
      <c r="M110" s="925">
        <v>11.834427975834796</v>
      </c>
      <c r="N110" s="923">
        <v>17.987625831376295</v>
      </c>
      <c r="O110" s="923">
        <v>12.123884943703427</v>
      </c>
      <c r="P110" s="923">
        <v>14.981114953791547</v>
      </c>
      <c r="Q110" s="924">
        <v>18.461636651473285</v>
      </c>
      <c r="R110" s="923">
        <v>14.247816865255398</v>
      </c>
      <c r="S110" s="923">
        <v>16.270172445218517</v>
      </c>
      <c r="T110" s="924">
        <v>12.293284605835833</v>
      </c>
      <c r="U110" s="923">
        <v>7.3081458632675425</v>
      </c>
      <c r="V110" s="926">
        <v>9.7424894038777055</v>
      </c>
    </row>
    <row r="111" spans="1:22" ht="14.25" customHeight="1">
      <c r="A111" s="922">
        <v>39629</v>
      </c>
      <c r="B111" s="923">
        <v>0.21591381841912063</v>
      </c>
      <c r="C111" s="923">
        <v>0.22158446912355462</v>
      </c>
      <c r="D111" s="923">
        <v>0.21882898660638198</v>
      </c>
      <c r="E111" s="924">
        <v>5.710850679446918</v>
      </c>
      <c r="F111" s="923">
        <v>3.2410653684512973</v>
      </c>
      <c r="G111" s="925">
        <v>4.4545330324112147</v>
      </c>
      <c r="H111" s="923">
        <v>12.363728320848159</v>
      </c>
      <c r="I111" s="923">
        <v>5.5268211795132114</v>
      </c>
      <c r="J111" s="923">
        <v>8.8940191032131501</v>
      </c>
      <c r="K111" s="924">
        <v>15.185006241569509</v>
      </c>
      <c r="L111" s="923">
        <v>8.2530277972398842</v>
      </c>
      <c r="M111" s="925">
        <v>11.62920594840209</v>
      </c>
      <c r="N111" s="923">
        <v>17.704955838295902</v>
      </c>
      <c r="O111" s="923">
        <v>11.94138068451066</v>
      </c>
      <c r="P111" s="923">
        <v>14.749910560005461</v>
      </c>
      <c r="Q111" s="924">
        <v>18.163017811669132</v>
      </c>
      <c r="R111" s="923">
        <v>14.066007710390952</v>
      </c>
      <c r="S111" s="923">
        <v>16.033074416510903</v>
      </c>
      <c r="T111" s="924">
        <v>12.08779909507855</v>
      </c>
      <c r="U111" s="923">
        <v>7.2022757019841315</v>
      </c>
      <c r="V111" s="926">
        <v>9.5881281390860966</v>
      </c>
    </row>
    <row r="112" spans="1:22" ht="14.25" customHeight="1">
      <c r="A112" s="922">
        <v>39660</v>
      </c>
      <c r="B112" s="923">
        <v>0.2103966063028421</v>
      </c>
      <c r="C112" s="923">
        <v>0.22300089680234514</v>
      </c>
      <c r="D112" s="923">
        <v>0.21687705361484824</v>
      </c>
      <c r="E112" s="924">
        <v>5.6239933473107273</v>
      </c>
      <c r="F112" s="923">
        <v>3.2082788928692585</v>
      </c>
      <c r="G112" s="925">
        <v>4.3951224775557556</v>
      </c>
      <c r="H112" s="923">
        <v>12.122357393811138</v>
      </c>
      <c r="I112" s="923">
        <v>5.4352890302084829</v>
      </c>
      <c r="J112" s="923">
        <v>8.7291360973012004</v>
      </c>
      <c r="K112" s="924">
        <v>14.893250757189826</v>
      </c>
      <c r="L112" s="923">
        <v>8.1034056465469337</v>
      </c>
      <c r="M112" s="925">
        <v>11.410533999099254</v>
      </c>
      <c r="N112" s="923">
        <v>17.392490020368417</v>
      </c>
      <c r="O112" s="923">
        <v>11.747817958638791</v>
      </c>
      <c r="P112" s="923">
        <v>14.498499552294536</v>
      </c>
      <c r="Q112" s="924">
        <v>17.784532422692209</v>
      </c>
      <c r="R112" s="923">
        <v>13.853387124473514</v>
      </c>
      <c r="S112" s="923">
        <v>15.741490659698158</v>
      </c>
      <c r="T112" s="924">
        <v>11.859194021825362</v>
      </c>
      <c r="U112" s="923">
        <v>7.0859481178305677</v>
      </c>
      <c r="V112" s="926">
        <v>9.417090694336526</v>
      </c>
    </row>
    <row r="113" spans="1:22" ht="14.25" customHeight="1">
      <c r="A113" s="922">
        <v>39691</v>
      </c>
      <c r="B113" s="923">
        <v>0.20387088255309641</v>
      </c>
      <c r="C113" s="923">
        <v>0.21764020642100596</v>
      </c>
      <c r="D113" s="923">
        <v>0.21095125407564716</v>
      </c>
      <c r="E113" s="924">
        <v>5.4877962815823524</v>
      </c>
      <c r="F113" s="923">
        <v>3.1481514637780901</v>
      </c>
      <c r="G113" s="925">
        <v>4.2975685990741894</v>
      </c>
      <c r="H113" s="923">
        <v>11.804426202570909</v>
      </c>
      <c r="I113" s="923">
        <v>5.3196408368225585</v>
      </c>
      <c r="J113" s="923">
        <v>8.514339804781546</v>
      </c>
      <c r="K113" s="924">
        <v>14.531689175981066</v>
      </c>
      <c r="L113" s="923">
        <v>7.9055937222333554</v>
      </c>
      <c r="M113" s="925">
        <v>11.133053657766624</v>
      </c>
      <c r="N113" s="923">
        <v>16.982467847519487</v>
      </c>
      <c r="O113" s="923">
        <v>11.478994049203711</v>
      </c>
      <c r="P113" s="923">
        <v>14.16104451160289</v>
      </c>
      <c r="Q113" s="924">
        <v>17.336053946647016</v>
      </c>
      <c r="R113" s="923">
        <v>13.547787483741471</v>
      </c>
      <c r="S113" s="923">
        <v>15.367792059802637</v>
      </c>
      <c r="T113" s="924">
        <v>11.564690848992736</v>
      </c>
      <c r="U113" s="923">
        <v>6.9252842283593488</v>
      </c>
      <c r="V113" s="926">
        <v>9.1911776711344757</v>
      </c>
    </row>
    <row r="114" spans="1:22" ht="14.25" customHeight="1">
      <c r="A114" s="922">
        <v>39721</v>
      </c>
      <c r="B114" s="923">
        <v>0.19923747331917116</v>
      </c>
      <c r="C114" s="923">
        <v>0.2165819524776865</v>
      </c>
      <c r="D114" s="923">
        <v>0.20815704523581313</v>
      </c>
      <c r="E114" s="924">
        <v>5.438895675739972</v>
      </c>
      <c r="F114" s="923">
        <v>3.1279775351878003</v>
      </c>
      <c r="G114" s="925">
        <v>4.2632172051617001</v>
      </c>
      <c r="H114" s="923">
        <v>11.611432790238364</v>
      </c>
      <c r="I114" s="923">
        <v>5.2511752715601725</v>
      </c>
      <c r="J114" s="923">
        <v>8.384972779176417</v>
      </c>
      <c r="K114" s="924">
        <v>14.284851940934736</v>
      </c>
      <c r="L114" s="923">
        <v>7.795336132279532</v>
      </c>
      <c r="M114" s="925">
        <v>10.95653210584536</v>
      </c>
      <c r="N114" s="923">
        <v>16.697015281125029</v>
      </c>
      <c r="O114" s="923">
        <v>11.317535149010149</v>
      </c>
      <c r="P114" s="923">
        <v>13.939281840415829</v>
      </c>
      <c r="Q114" s="924">
        <v>16.973438452319929</v>
      </c>
      <c r="R114" s="923">
        <v>13.347215289788622</v>
      </c>
      <c r="S114" s="923">
        <v>15.089962302803166</v>
      </c>
      <c r="T114" s="924">
        <v>11.370755752599104</v>
      </c>
      <c r="U114" s="923">
        <v>6.8321277191857153</v>
      </c>
      <c r="V114" s="926">
        <v>9.0489414832692852</v>
      </c>
    </row>
    <row r="115" spans="1:22" ht="14.25" customHeight="1">
      <c r="A115" s="922">
        <v>39752</v>
      </c>
      <c r="B115" s="923">
        <v>0.19934300512049688</v>
      </c>
      <c r="C115" s="923">
        <v>0.21589481652655484</v>
      </c>
      <c r="D115" s="923">
        <v>0.2078552081414112</v>
      </c>
      <c r="E115" s="924">
        <v>5.3817551297182691</v>
      </c>
      <c r="F115" s="923">
        <v>3.1121106149759514</v>
      </c>
      <c r="G115" s="925">
        <v>4.2270448239300693</v>
      </c>
      <c r="H115" s="923">
        <v>11.415208448316166</v>
      </c>
      <c r="I115" s="923">
        <v>5.1974103660633375</v>
      </c>
      <c r="J115" s="923">
        <v>8.2613971792844971</v>
      </c>
      <c r="K115" s="924">
        <v>14.042615476354429</v>
      </c>
      <c r="L115" s="923">
        <v>7.6819495649466889</v>
      </c>
      <c r="M115" s="925">
        <v>10.780780826853334</v>
      </c>
      <c r="N115" s="923">
        <v>16.411059210385755</v>
      </c>
      <c r="O115" s="923">
        <v>11.170817321228697</v>
      </c>
      <c r="P115" s="923">
        <v>13.724824072689096</v>
      </c>
      <c r="Q115" s="924">
        <v>16.652610654752859</v>
      </c>
      <c r="R115" s="923">
        <v>13.154858209332431</v>
      </c>
      <c r="S115" s="923">
        <v>14.836327553197821</v>
      </c>
      <c r="T115" s="924">
        <v>11.179786016376315</v>
      </c>
      <c r="U115" s="923">
        <v>6.7460391730010789</v>
      </c>
      <c r="V115" s="926">
        <v>8.9117898268615932</v>
      </c>
    </row>
    <row r="116" spans="1:22" ht="14.25" customHeight="1">
      <c r="A116" s="922">
        <v>39782</v>
      </c>
      <c r="B116" s="923">
        <v>0.19798207607960075</v>
      </c>
      <c r="C116" s="923">
        <v>0.21461985121187555</v>
      </c>
      <c r="D116" s="923">
        <v>0.20653869026816374</v>
      </c>
      <c r="E116" s="924">
        <v>5.3008263047700064</v>
      </c>
      <c r="F116" s="923">
        <v>3.0954740771137965</v>
      </c>
      <c r="G116" s="925">
        <v>4.1787969973131567</v>
      </c>
      <c r="H116" s="923">
        <v>11.205128367080953</v>
      </c>
      <c r="I116" s="923">
        <v>5.1107309180423108</v>
      </c>
      <c r="J116" s="923">
        <v>8.114346807986017</v>
      </c>
      <c r="K116" s="924">
        <v>13.766042608078131</v>
      </c>
      <c r="L116" s="923">
        <v>7.5355623602725741</v>
      </c>
      <c r="M116" s="925">
        <v>10.571345298254633</v>
      </c>
      <c r="N116" s="923">
        <v>16.089856744065802</v>
      </c>
      <c r="O116" s="923">
        <v>10.983369117564793</v>
      </c>
      <c r="P116" s="923">
        <v>13.472349822822069</v>
      </c>
      <c r="Q116" s="924">
        <v>16.293388859968765</v>
      </c>
      <c r="R116" s="923">
        <v>12.954496888843746</v>
      </c>
      <c r="S116" s="923">
        <v>14.559990034312538</v>
      </c>
      <c r="T116" s="924">
        <v>10.963729264794171</v>
      </c>
      <c r="U116" s="923">
        <v>6.6373081544130903</v>
      </c>
      <c r="V116" s="926">
        <v>8.7508044330470316</v>
      </c>
    </row>
    <row r="117" spans="1:22" ht="14.25" customHeight="1">
      <c r="A117" s="922">
        <v>39813</v>
      </c>
      <c r="B117" s="923">
        <v>0.19709298509296488</v>
      </c>
      <c r="C117" s="923">
        <v>0.21563771094506248</v>
      </c>
      <c r="D117" s="923">
        <v>0.20663052346065747</v>
      </c>
      <c r="E117" s="924">
        <v>5.263909158899394</v>
      </c>
      <c r="F117" s="923">
        <v>3.0882051372421535</v>
      </c>
      <c r="G117" s="925">
        <v>4.1569287442774696</v>
      </c>
      <c r="H117" s="923">
        <v>11.067966234981698</v>
      </c>
      <c r="I117" s="923">
        <v>5.0552042349033668</v>
      </c>
      <c r="J117" s="923">
        <v>8.0190705281620644</v>
      </c>
      <c r="K117" s="924">
        <v>13.558558846841171</v>
      </c>
      <c r="L117" s="923">
        <v>7.4455441483865394</v>
      </c>
      <c r="M117" s="925">
        <v>10.424495684635088</v>
      </c>
      <c r="N117" s="923">
        <v>15.846821159067726</v>
      </c>
      <c r="O117" s="923">
        <v>10.857912839534089</v>
      </c>
      <c r="P117" s="923">
        <v>13.289729453803787</v>
      </c>
      <c r="Q117" s="924">
        <v>15.998228426021461</v>
      </c>
      <c r="R117" s="923">
        <v>12.814142787405654</v>
      </c>
      <c r="S117" s="923">
        <v>14.345581790032453</v>
      </c>
      <c r="T117" s="924">
        <v>10.807754871702109</v>
      </c>
      <c r="U117" s="923">
        <v>6.5669568435266008</v>
      </c>
      <c r="V117" s="926">
        <v>8.6388032166134501</v>
      </c>
    </row>
    <row r="118" spans="1:22" ht="14.25" customHeight="1">
      <c r="A118" s="922">
        <v>39844</v>
      </c>
      <c r="B118" s="923">
        <v>0.19575472808508435</v>
      </c>
      <c r="C118" s="923">
        <v>0.21420010441953788</v>
      </c>
      <c r="D118" s="923">
        <v>0.20524136579310573</v>
      </c>
      <c r="E118" s="924">
        <v>5.1974359216272727</v>
      </c>
      <c r="F118" s="923">
        <v>3.0640493861542106</v>
      </c>
      <c r="G118" s="925">
        <v>4.1119568905659429</v>
      </c>
      <c r="H118" s="923">
        <v>10.846082877839184</v>
      </c>
      <c r="I118" s="923">
        <v>4.9723081167384455</v>
      </c>
      <c r="J118" s="923">
        <v>7.8681937039365168</v>
      </c>
      <c r="K118" s="924">
        <v>13.27700830544171</v>
      </c>
      <c r="L118" s="923">
        <v>7.3200286126573886</v>
      </c>
      <c r="M118" s="925">
        <v>10.22334661914002</v>
      </c>
      <c r="N118" s="923">
        <v>15.540226035373392</v>
      </c>
      <c r="O118" s="923">
        <v>10.682345122941742</v>
      </c>
      <c r="P118" s="923">
        <v>13.050423713188916</v>
      </c>
      <c r="Q118" s="924">
        <v>15.647987288794793</v>
      </c>
      <c r="R118" s="923">
        <v>12.615887620706422</v>
      </c>
      <c r="S118" s="923">
        <v>14.074623916556853</v>
      </c>
      <c r="T118" s="924">
        <v>10.595012724135088</v>
      </c>
      <c r="U118" s="923">
        <v>6.4647888008202141</v>
      </c>
      <c r="V118" s="926">
        <v>8.4828022282629068</v>
      </c>
    </row>
    <row r="119" spans="1:22" ht="14.25" customHeight="1">
      <c r="A119" s="922">
        <v>39872</v>
      </c>
      <c r="B119" s="923">
        <v>0.19093418317525368</v>
      </c>
      <c r="C119" s="923">
        <v>0.21332269277938992</v>
      </c>
      <c r="D119" s="923">
        <v>0.2024491337340803</v>
      </c>
      <c r="E119" s="924">
        <v>5.130137356012539</v>
      </c>
      <c r="F119" s="923">
        <v>3.0425763535724895</v>
      </c>
      <c r="G119" s="925">
        <v>4.0679854528179877</v>
      </c>
      <c r="H119" s="923">
        <v>10.652055870505677</v>
      </c>
      <c r="I119" s="923">
        <v>4.9039388392154324</v>
      </c>
      <c r="J119" s="923">
        <v>7.7383524381485191</v>
      </c>
      <c r="K119" s="924">
        <v>12.998470245715698</v>
      </c>
      <c r="L119" s="923">
        <v>7.2061214176522004</v>
      </c>
      <c r="M119" s="925">
        <v>10.029532960019482</v>
      </c>
      <c r="N119" s="923">
        <v>15.230896389645437</v>
      </c>
      <c r="O119" s="923">
        <v>10.524125181941319</v>
      </c>
      <c r="P119" s="923">
        <v>12.818619165784089</v>
      </c>
      <c r="Q119" s="924">
        <v>15.288565835421972</v>
      </c>
      <c r="R119" s="923">
        <v>12.403208119200977</v>
      </c>
      <c r="S119" s="923">
        <v>13.79177086992593</v>
      </c>
      <c r="T119" s="924">
        <v>10.387056461439078</v>
      </c>
      <c r="U119" s="923">
        <v>6.3707081165635948</v>
      </c>
      <c r="V119" s="926">
        <v>8.3332626365211446</v>
      </c>
    </row>
    <row r="120" spans="1:22" ht="14.25" customHeight="1">
      <c r="A120" s="922">
        <v>39903</v>
      </c>
      <c r="B120" s="923">
        <v>0.19020412110272134</v>
      </c>
      <c r="C120" s="923">
        <v>0.21214609738070919</v>
      </c>
      <c r="D120" s="923">
        <v>0.20148934272282859</v>
      </c>
      <c r="E120" s="924">
        <v>5.0944151169316401</v>
      </c>
      <c r="F120" s="923">
        <v>3.0371149886897681</v>
      </c>
      <c r="G120" s="925">
        <v>4.047664005536225</v>
      </c>
      <c r="H120" s="923">
        <v>10.510543789150741</v>
      </c>
      <c r="I120" s="923">
        <v>4.8695622622159282</v>
      </c>
      <c r="J120" s="923">
        <v>7.6516210643084168</v>
      </c>
      <c r="K120" s="924">
        <v>12.761702650952572</v>
      </c>
      <c r="L120" s="923">
        <v>7.1216168722355562</v>
      </c>
      <c r="M120" s="925">
        <v>9.8710785068387175</v>
      </c>
      <c r="N120" s="923">
        <v>14.957149275991366</v>
      </c>
      <c r="O120" s="923">
        <v>10.388607942833586</v>
      </c>
      <c r="P120" s="923">
        <v>12.615825059789053</v>
      </c>
      <c r="Q120" s="924">
        <v>14.956413252995855</v>
      </c>
      <c r="R120" s="923">
        <v>12.206229260481633</v>
      </c>
      <c r="S120" s="923">
        <v>13.530065590322023</v>
      </c>
      <c r="T120" s="924">
        <v>10.215087509061627</v>
      </c>
      <c r="U120" s="923">
        <v>6.2989761184829645</v>
      </c>
      <c r="V120" s="926">
        <v>8.2127187956328296</v>
      </c>
    </row>
    <row r="121" spans="1:22" ht="14.25" customHeight="1">
      <c r="A121" s="922">
        <v>39933</v>
      </c>
      <c r="B121" s="923">
        <v>0.18486849389525814</v>
      </c>
      <c r="C121" s="923">
        <v>0.20549303334501468</v>
      </c>
      <c r="D121" s="923">
        <v>0.1954757953388444</v>
      </c>
      <c r="E121" s="924">
        <v>5.0046260539985568</v>
      </c>
      <c r="F121" s="923">
        <v>2.9986470836418739</v>
      </c>
      <c r="G121" s="925">
        <v>3.9839517524572092</v>
      </c>
      <c r="H121" s="923">
        <v>10.27488988498853</v>
      </c>
      <c r="I121" s="923">
        <v>4.7887035018007635</v>
      </c>
      <c r="J121" s="923">
        <v>7.4949700709073159</v>
      </c>
      <c r="K121" s="924">
        <v>12.430262878994338</v>
      </c>
      <c r="L121" s="923">
        <v>6.9834657753154596</v>
      </c>
      <c r="M121" s="925">
        <v>9.6389978950050192</v>
      </c>
      <c r="N121" s="923">
        <v>14.586307547681646</v>
      </c>
      <c r="O121" s="923">
        <v>10.186093250891499</v>
      </c>
      <c r="P121" s="923">
        <v>12.331361566386047</v>
      </c>
      <c r="Q121" s="924">
        <v>14.561108564490752</v>
      </c>
      <c r="R121" s="923">
        <v>11.967432539402282</v>
      </c>
      <c r="S121" s="923">
        <v>13.216268277313258</v>
      </c>
      <c r="T121" s="924">
        <v>9.9675389195181197</v>
      </c>
      <c r="U121" s="923">
        <v>6.1822780126606007</v>
      </c>
      <c r="V121" s="926">
        <v>8.0322528503581694</v>
      </c>
    </row>
    <row r="122" spans="1:22" ht="14.25" customHeight="1">
      <c r="A122" s="922">
        <v>39964</v>
      </c>
      <c r="B122" s="923">
        <v>0.17736104880516759</v>
      </c>
      <c r="C122" s="923">
        <v>0.20145912453161433</v>
      </c>
      <c r="D122" s="923">
        <v>0.18975411671496609</v>
      </c>
      <c r="E122" s="924">
        <v>4.926447688092324</v>
      </c>
      <c r="F122" s="923">
        <v>2.9519609319833457</v>
      </c>
      <c r="G122" s="925">
        <v>3.9217682102933353</v>
      </c>
      <c r="H122" s="923">
        <v>10.070988100033881</v>
      </c>
      <c r="I122" s="923">
        <v>4.7148398302229815</v>
      </c>
      <c r="J122" s="923">
        <v>7.3575123371943754</v>
      </c>
      <c r="K122" s="924">
        <v>12.128290596690064</v>
      </c>
      <c r="L122" s="923">
        <v>6.8604502075780802</v>
      </c>
      <c r="M122" s="925">
        <v>9.4289857110327802</v>
      </c>
      <c r="N122" s="923">
        <v>14.256059097386922</v>
      </c>
      <c r="O122" s="923">
        <v>10.008792752781959</v>
      </c>
      <c r="P122" s="923">
        <v>12.079656600909033</v>
      </c>
      <c r="Q122" s="924">
        <v>14.168322843905353</v>
      </c>
      <c r="R122" s="923">
        <v>11.751396689069459</v>
      </c>
      <c r="S122" s="923">
        <v>12.915429982700989</v>
      </c>
      <c r="T122" s="924">
        <v>9.7432084481373877</v>
      </c>
      <c r="U122" s="923">
        <v>6.0759492419615801</v>
      </c>
      <c r="V122" s="926">
        <v>7.8684350849390308</v>
      </c>
    </row>
    <row r="123" spans="1:22" ht="14.25" customHeight="1">
      <c r="A123" s="922">
        <v>39994</v>
      </c>
      <c r="B123" s="923">
        <v>0.17339367195014863</v>
      </c>
      <c r="C123" s="923">
        <v>0.19687680996585</v>
      </c>
      <c r="D123" s="923">
        <v>0.18546942931344021</v>
      </c>
      <c r="E123" s="924">
        <v>4.8861104815679566</v>
      </c>
      <c r="F123" s="923">
        <v>2.9316552409698766</v>
      </c>
      <c r="G123" s="925">
        <v>3.89163383889621</v>
      </c>
      <c r="H123" s="923">
        <v>9.9461701388350949</v>
      </c>
      <c r="I123" s="923">
        <v>4.6783567176042533</v>
      </c>
      <c r="J123" s="923">
        <v>7.2780171600905046</v>
      </c>
      <c r="K123" s="924">
        <v>11.900685428239402</v>
      </c>
      <c r="L123" s="923">
        <v>6.783722384792064</v>
      </c>
      <c r="M123" s="925">
        <v>9.2789579199658601</v>
      </c>
      <c r="N123" s="923">
        <v>13.975382582462789</v>
      </c>
      <c r="O123" s="923">
        <v>9.8886865969724429</v>
      </c>
      <c r="P123" s="923">
        <v>11.881416530107314</v>
      </c>
      <c r="Q123" s="924">
        <v>13.843153956155094</v>
      </c>
      <c r="R123" s="923">
        <v>11.5728009922775</v>
      </c>
      <c r="S123" s="923">
        <v>12.666565761106776</v>
      </c>
      <c r="T123" s="924">
        <v>9.5751562630328788</v>
      </c>
      <c r="U123" s="923">
        <v>6.0069635485064632</v>
      </c>
      <c r="V123" s="926">
        <v>7.751238114718582</v>
      </c>
    </row>
    <row r="124" spans="1:22" ht="14.25" customHeight="1">
      <c r="A124" s="922">
        <v>40025</v>
      </c>
      <c r="B124" s="923">
        <v>0.17157417040322709</v>
      </c>
      <c r="C124" s="923">
        <v>0.19116303350523617</v>
      </c>
      <c r="D124" s="923">
        <v>0.18164618871642138</v>
      </c>
      <c r="E124" s="924">
        <v>4.8272512378062409</v>
      </c>
      <c r="F124" s="923">
        <v>2.8935166917124748</v>
      </c>
      <c r="G124" s="925">
        <v>3.8433797278257611</v>
      </c>
      <c r="H124" s="923">
        <v>9.8027667303566695</v>
      </c>
      <c r="I124" s="923">
        <v>4.6337029565349459</v>
      </c>
      <c r="J124" s="923">
        <v>7.1851852067657678</v>
      </c>
      <c r="K124" s="924">
        <v>11.672478309105539</v>
      </c>
      <c r="L124" s="923">
        <v>6.6950848625764401</v>
      </c>
      <c r="M124" s="925">
        <v>9.1225816631391918</v>
      </c>
      <c r="N124" s="923">
        <v>13.717805201429877</v>
      </c>
      <c r="O124" s="923">
        <v>9.766166201006838</v>
      </c>
      <c r="P124" s="923">
        <v>11.693248757967847</v>
      </c>
      <c r="Q124" s="924">
        <v>13.588017175888375</v>
      </c>
      <c r="R124" s="923">
        <v>11.405373995248658</v>
      </c>
      <c r="S124" s="923">
        <v>12.457237854669543</v>
      </c>
      <c r="T124" s="924">
        <v>9.4105468586361134</v>
      </c>
      <c r="U124" s="923">
        <v>5.9307990048241432</v>
      </c>
      <c r="V124" s="926">
        <v>7.6320919421434663</v>
      </c>
    </row>
    <row r="125" spans="1:22" ht="14.25" customHeight="1">
      <c r="A125" s="922">
        <v>40056</v>
      </c>
      <c r="B125" s="923">
        <v>0.16863495739209147</v>
      </c>
      <c r="C125" s="923">
        <v>0.18674778242582549</v>
      </c>
      <c r="D125" s="923">
        <v>0.17794701177003139</v>
      </c>
      <c r="E125" s="924">
        <v>4.7720857585051126</v>
      </c>
      <c r="F125" s="923">
        <v>2.8644996383973842</v>
      </c>
      <c r="G125" s="925">
        <v>3.8015847331275481</v>
      </c>
      <c r="H125" s="923">
        <v>9.6893757329416044</v>
      </c>
      <c r="I125" s="923">
        <v>4.598569236424904</v>
      </c>
      <c r="J125" s="923">
        <v>7.111959182433603</v>
      </c>
      <c r="K125" s="924">
        <v>11.463971541137449</v>
      </c>
      <c r="L125" s="923">
        <v>6.615851260217104</v>
      </c>
      <c r="M125" s="925">
        <v>8.980666780764551</v>
      </c>
      <c r="N125" s="923">
        <v>13.501098937261851</v>
      </c>
      <c r="O125" s="923">
        <v>9.6672273649007874</v>
      </c>
      <c r="P125" s="923">
        <v>11.537023890601288</v>
      </c>
      <c r="Q125" s="924">
        <v>13.350525979385113</v>
      </c>
      <c r="R125" s="923">
        <v>11.272825323511846</v>
      </c>
      <c r="S125" s="923">
        <v>12.274517343753789</v>
      </c>
      <c r="T125" s="924">
        <v>9.2664652730036803</v>
      </c>
      <c r="U125" s="923">
        <v>5.8682050975100415</v>
      </c>
      <c r="V125" s="926">
        <v>7.5299138528984946</v>
      </c>
    </row>
    <row r="126" spans="1:22" ht="14.25" customHeight="1">
      <c r="A126" s="922">
        <v>40086</v>
      </c>
      <c r="B126" s="923">
        <v>0.16492285029937717</v>
      </c>
      <c r="C126" s="923">
        <v>0.18549042085392384</v>
      </c>
      <c r="D126" s="923">
        <v>0.17549639382288582</v>
      </c>
      <c r="E126" s="924">
        <v>4.690828185776712</v>
      </c>
      <c r="F126" s="923">
        <v>2.81187445850468</v>
      </c>
      <c r="G126" s="925">
        <v>3.7349781074164747</v>
      </c>
      <c r="H126" s="923">
        <v>9.5461185448310619</v>
      </c>
      <c r="I126" s="923">
        <v>4.5405764821223071</v>
      </c>
      <c r="J126" s="923">
        <v>7.0123759348573822</v>
      </c>
      <c r="K126" s="924">
        <v>11.233579534552351</v>
      </c>
      <c r="L126" s="923">
        <v>6.5062469162245797</v>
      </c>
      <c r="M126" s="925">
        <v>8.8124635067263775</v>
      </c>
      <c r="N126" s="923">
        <v>13.233504858760742</v>
      </c>
      <c r="O126" s="923">
        <v>9.5089110878646181</v>
      </c>
      <c r="P126" s="923">
        <v>11.325570481010553</v>
      </c>
      <c r="Q126" s="924">
        <v>13.083130463309118</v>
      </c>
      <c r="R126" s="923">
        <v>11.087122116510455</v>
      </c>
      <c r="S126" s="923">
        <v>12.049778280851728</v>
      </c>
      <c r="T126" s="924">
        <v>9.0937982713841166</v>
      </c>
      <c r="U126" s="923">
        <v>5.7736251271722425</v>
      </c>
      <c r="V126" s="926">
        <v>7.3973863369791557</v>
      </c>
    </row>
    <row r="127" spans="1:22" ht="14.25" customHeight="1">
      <c r="A127" s="922">
        <v>40117</v>
      </c>
      <c r="B127" s="923">
        <v>0.15822035079835864</v>
      </c>
      <c r="C127" s="923">
        <v>0.17570960279438153</v>
      </c>
      <c r="D127" s="923">
        <v>0.16721053057439114</v>
      </c>
      <c r="E127" s="924">
        <v>4.6002206554497782</v>
      </c>
      <c r="F127" s="923">
        <v>2.7546762311705302</v>
      </c>
      <c r="G127" s="925">
        <v>3.6614347287345002</v>
      </c>
      <c r="H127" s="923">
        <v>9.4007843462345644</v>
      </c>
      <c r="I127" s="923">
        <v>4.4741161037264652</v>
      </c>
      <c r="J127" s="923">
        <v>6.9074141193741152</v>
      </c>
      <c r="K127" s="924">
        <v>11.004079641758205</v>
      </c>
      <c r="L127" s="923">
        <v>6.4000965531586971</v>
      </c>
      <c r="M127" s="925">
        <v>8.6464543190347527</v>
      </c>
      <c r="N127" s="923">
        <v>12.969465196016364</v>
      </c>
      <c r="O127" s="923">
        <v>9.3510944805745062</v>
      </c>
      <c r="P127" s="923">
        <v>11.116098986513842</v>
      </c>
      <c r="Q127" s="924">
        <v>12.788106334878693</v>
      </c>
      <c r="R127" s="923">
        <v>10.912814072190585</v>
      </c>
      <c r="S127" s="923">
        <v>11.817627466068632</v>
      </c>
      <c r="T127" s="924">
        <v>8.9169252513074451</v>
      </c>
      <c r="U127" s="923">
        <v>5.6774661154129626</v>
      </c>
      <c r="V127" s="926">
        <v>7.2619882903998416</v>
      </c>
    </row>
    <row r="128" spans="1:22" ht="14.25" customHeight="1">
      <c r="A128" s="922">
        <v>40147</v>
      </c>
      <c r="B128" s="923">
        <v>0.15424836033299394</v>
      </c>
      <c r="C128" s="923">
        <v>0.16881381838386655</v>
      </c>
      <c r="D128" s="923">
        <v>0.16173480784148089</v>
      </c>
      <c r="E128" s="924">
        <v>4.5304221644310108</v>
      </c>
      <c r="F128" s="923">
        <v>2.704505247391122</v>
      </c>
      <c r="G128" s="925">
        <v>3.6016890981535821</v>
      </c>
      <c r="H128" s="923">
        <v>9.2884144530352462</v>
      </c>
      <c r="I128" s="923">
        <v>4.4384442863325377</v>
      </c>
      <c r="J128" s="923">
        <v>6.8342415527579812</v>
      </c>
      <c r="K128" s="924">
        <v>10.821370019908844</v>
      </c>
      <c r="L128" s="923">
        <v>6.3280445051509204</v>
      </c>
      <c r="M128" s="925">
        <v>8.5207652143746575</v>
      </c>
      <c r="N128" s="923">
        <v>12.747203205100618</v>
      </c>
      <c r="O128" s="923">
        <v>9.2252650449286229</v>
      </c>
      <c r="P128" s="923">
        <v>10.943326041160921</v>
      </c>
      <c r="Q128" s="924">
        <v>12.545771861865742</v>
      </c>
      <c r="R128" s="923">
        <v>10.759263924754887</v>
      </c>
      <c r="S128" s="923">
        <v>11.621615279642944</v>
      </c>
      <c r="T128" s="924">
        <v>8.7742897477103234</v>
      </c>
      <c r="U128" s="923">
        <v>5.6047908193790885</v>
      </c>
      <c r="V128" s="926">
        <v>7.155317904354888</v>
      </c>
    </row>
    <row r="129" spans="1:22" ht="14.25" customHeight="1">
      <c r="A129" s="922">
        <v>40178</v>
      </c>
      <c r="B129" s="923">
        <v>0.1525320753607225</v>
      </c>
      <c r="C129" s="923">
        <v>0.16224645090530954</v>
      </c>
      <c r="D129" s="923">
        <v>0.157524581464136</v>
      </c>
      <c r="E129" s="924">
        <v>4.4596252219336803</v>
      </c>
      <c r="F129" s="923">
        <v>2.6634403593255622</v>
      </c>
      <c r="G129" s="925">
        <v>3.5460827658608642</v>
      </c>
      <c r="H129" s="923">
        <v>9.1841765449853607</v>
      </c>
      <c r="I129" s="923">
        <v>4.4018493577311135</v>
      </c>
      <c r="J129" s="923">
        <v>6.7646448930853369</v>
      </c>
      <c r="K129" s="924">
        <v>10.657666403945788</v>
      </c>
      <c r="L129" s="923">
        <v>6.2498788772070411</v>
      </c>
      <c r="M129" s="925">
        <v>8.4012527755563102</v>
      </c>
      <c r="N129" s="923">
        <v>12.536012550116311</v>
      </c>
      <c r="O129" s="923">
        <v>9.0980499738801175</v>
      </c>
      <c r="P129" s="923">
        <v>10.775206217695533</v>
      </c>
      <c r="Q129" s="924">
        <v>12.31342824606021</v>
      </c>
      <c r="R129" s="923">
        <v>10.578372717069071</v>
      </c>
      <c r="S129" s="923">
        <v>11.416268062976012</v>
      </c>
      <c r="T129" s="924">
        <v>8.6405567174355813</v>
      </c>
      <c r="U129" s="923">
        <v>5.5295631958567641</v>
      </c>
      <c r="V129" s="926">
        <v>7.0517004783406865</v>
      </c>
    </row>
    <row r="130" spans="1:22" ht="14.25" customHeight="1">
      <c r="A130" s="922">
        <v>40209</v>
      </c>
      <c r="B130" s="923">
        <v>0.14611702756951533</v>
      </c>
      <c r="C130" s="923">
        <v>0.15308968826638347</v>
      </c>
      <c r="D130" s="923">
        <v>0.14970008319785183</v>
      </c>
      <c r="E130" s="924">
        <v>4.3520055269780915</v>
      </c>
      <c r="F130" s="923">
        <v>2.6022083313147948</v>
      </c>
      <c r="G130" s="925">
        <v>3.4621395176952223</v>
      </c>
      <c r="H130" s="923">
        <v>8.997033921974932</v>
      </c>
      <c r="I130" s="923">
        <v>4.319536289158556</v>
      </c>
      <c r="J130" s="923">
        <v>6.6309065746182529</v>
      </c>
      <c r="K130" s="924">
        <v>10.384372884680925</v>
      </c>
      <c r="L130" s="923">
        <v>6.1111536896530874</v>
      </c>
      <c r="M130" s="925">
        <v>8.1972306347853632</v>
      </c>
      <c r="N130" s="923">
        <v>12.209146847765521</v>
      </c>
      <c r="O130" s="923">
        <v>8.9027344781114515</v>
      </c>
      <c r="P130" s="923">
        <v>10.515776041787396</v>
      </c>
      <c r="Q130" s="924">
        <v>12.014093624803419</v>
      </c>
      <c r="R130" s="923">
        <v>10.348159532613632</v>
      </c>
      <c r="S130" s="923">
        <v>11.153059787191975</v>
      </c>
      <c r="T130" s="924">
        <v>8.4300339401484639</v>
      </c>
      <c r="U130" s="923">
        <v>5.4100033597032144</v>
      </c>
      <c r="V130" s="926">
        <v>6.8878648408054648</v>
      </c>
    </row>
    <row r="131" spans="1:22" ht="14.25" customHeight="1">
      <c r="A131" s="922">
        <v>40237</v>
      </c>
      <c r="B131" s="923">
        <v>0.14142119424436386</v>
      </c>
      <c r="C131" s="923">
        <v>0.14833900020558888</v>
      </c>
      <c r="D131" s="923">
        <v>0.14497554237425855</v>
      </c>
      <c r="E131" s="924">
        <v>4.2607490241731787</v>
      </c>
      <c r="F131" s="923">
        <v>2.5424934370036958</v>
      </c>
      <c r="G131" s="925">
        <v>3.3869648230141016</v>
      </c>
      <c r="H131" s="923">
        <v>8.7996665957034601</v>
      </c>
      <c r="I131" s="923">
        <v>4.2383050436546243</v>
      </c>
      <c r="J131" s="923">
        <v>6.4926547305020961</v>
      </c>
      <c r="K131" s="924">
        <v>10.106144312077916</v>
      </c>
      <c r="L131" s="923">
        <v>5.9880501052193278</v>
      </c>
      <c r="M131" s="925">
        <v>7.9988019661542387</v>
      </c>
      <c r="N131" s="923">
        <v>11.892243668248915</v>
      </c>
      <c r="O131" s="923">
        <v>8.7066701248490332</v>
      </c>
      <c r="P131" s="923">
        <v>10.26086504109316</v>
      </c>
      <c r="Q131" s="924">
        <v>11.748392555854032</v>
      </c>
      <c r="R131" s="923">
        <v>10.153347386091584</v>
      </c>
      <c r="S131" s="923">
        <v>10.924332847952654</v>
      </c>
      <c r="T131" s="924">
        <v>8.2248136016092097</v>
      </c>
      <c r="U131" s="923">
        <v>5.2980707138284595</v>
      </c>
      <c r="V131" s="926">
        <v>6.7305047855389866</v>
      </c>
    </row>
    <row r="132" spans="1:22" ht="14.25" customHeight="1">
      <c r="A132" s="922">
        <v>40268</v>
      </c>
      <c r="B132" s="923">
        <v>0.13409249485224034</v>
      </c>
      <c r="C132" s="923">
        <v>0.14195315828085409</v>
      </c>
      <c r="D132" s="923">
        <v>0.13813053294636815</v>
      </c>
      <c r="E132" s="924">
        <v>4.1630099901962083</v>
      </c>
      <c r="F132" s="923">
        <v>2.478169172068553</v>
      </c>
      <c r="G132" s="925">
        <v>3.3062464173188291</v>
      </c>
      <c r="H132" s="923">
        <v>8.6202252101746151</v>
      </c>
      <c r="I132" s="923">
        <v>4.1496078803081682</v>
      </c>
      <c r="J132" s="923">
        <v>6.3594787417396041</v>
      </c>
      <c r="K132" s="924">
        <v>9.8485600585807447</v>
      </c>
      <c r="L132" s="923">
        <v>5.8546375684644723</v>
      </c>
      <c r="M132" s="925">
        <v>7.8052027398906922</v>
      </c>
      <c r="N132" s="923">
        <v>11.604704935226767</v>
      </c>
      <c r="O132" s="923">
        <v>8.5110636657633663</v>
      </c>
      <c r="P132" s="923">
        <v>10.020553459413025</v>
      </c>
      <c r="Q132" s="924">
        <v>11.489599819127289</v>
      </c>
      <c r="R132" s="923">
        <v>9.9712749985615883</v>
      </c>
      <c r="S132" s="923">
        <v>10.705498223850782</v>
      </c>
      <c r="T132" s="924">
        <v>8.0326562916586663</v>
      </c>
      <c r="U132" s="923">
        <v>5.1826260726460553</v>
      </c>
      <c r="V132" s="926">
        <v>6.5777512444803525</v>
      </c>
    </row>
    <row r="133" spans="1:22" ht="14.25" customHeight="1">
      <c r="A133" s="922">
        <v>40298</v>
      </c>
      <c r="B133" s="923">
        <v>0.13250085717391849</v>
      </c>
      <c r="C133" s="923">
        <v>0.1382387234531838</v>
      </c>
      <c r="D133" s="923">
        <v>0.13544799212298658</v>
      </c>
      <c r="E133" s="924">
        <v>4.0852838863614078</v>
      </c>
      <c r="F133" s="923">
        <v>2.4289903497891152</v>
      </c>
      <c r="G133" s="925">
        <v>3.2430679926116524</v>
      </c>
      <c r="H133" s="923">
        <v>8.4758363721354115</v>
      </c>
      <c r="I133" s="923">
        <v>4.0850730934546533</v>
      </c>
      <c r="J133" s="923">
        <v>6.2557960383032851</v>
      </c>
      <c r="K133" s="924">
        <v>9.6343157744401626</v>
      </c>
      <c r="L133" s="923">
        <v>5.754840167227143</v>
      </c>
      <c r="M133" s="925">
        <v>7.6499490303253932</v>
      </c>
      <c r="N133" s="923">
        <v>11.368760029394934</v>
      </c>
      <c r="O133" s="923">
        <v>8.3680810192338093</v>
      </c>
      <c r="P133" s="923">
        <v>9.8324314161091415</v>
      </c>
      <c r="Q133" s="924">
        <v>11.285038155977034</v>
      </c>
      <c r="R133" s="923">
        <v>9.8260281130727325</v>
      </c>
      <c r="S133" s="923">
        <v>10.531849413687384</v>
      </c>
      <c r="T133" s="924">
        <v>7.8767455815637284</v>
      </c>
      <c r="U133" s="923">
        <v>5.0962255574451634</v>
      </c>
      <c r="V133" s="926">
        <v>6.4575556422168239</v>
      </c>
    </row>
    <row r="134" spans="1:22" ht="14.25" customHeight="1">
      <c r="A134" s="922">
        <v>40329</v>
      </c>
      <c r="B134" s="923">
        <v>0.13152239621303866</v>
      </c>
      <c r="C134" s="923">
        <v>0.13620067820685783</v>
      </c>
      <c r="D134" s="923">
        <v>0.13392491214164023</v>
      </c>
      <c r="E134" s="924">
        <v>4.033710606458266</v>
      </c>
      <c r="F134" s="923">
        <v>2.3987777197312243</v>
      </c>
      <c r="G134" s="925">
        <v>3.2023833423278947</v>
      </c>
      <c r="H134" s="923">
        <v>8.3756391817590856</v>
      </c>
      <c r="I134" s="923">
        <v>4.0407353815239837</v>
      </c>
      <c r="J134" s="923">
        <v>6.1841691660157965</v>
      </c>
      <c r="K134" s="924">
        <v>9.5029104844206405</v>
      </c>
      <c r="L134" s="923">
        <v>5.6818323229230119</v>
      </c>
      <c r="M134" s="925">
        <v>7.5488835666671887</v>
      </c>
      <c r="N134" s="923">
        <v>11.212773223193649</v>
      </c>
      <c r="O134" s="923">
        <v>8.2633853525463667</v>
      </c>
      <c r="P134" s="923">
        <v>9.7028952461013844</v>
      </c>
      <c r="Q134" s="924">
        <v>11.160068367887835</v>
      </c>
      <c r="R134" s="923">
        <v>9.724155292971842</v>
      </c>
      <c r="S134" s="923">
        <v>10.419089446256956</v>
      </c>
      <c r="T134" s="924">
        <v>7.7758117379982581</v>
      </c>
      <c r="U134" s="923">
        <v>5.0350901968496737</v>
      </c>
      <c r="V134" s="926">
        <v>6.3771682341139835</v>
      </c>
    </row>
    <row r="135" spans="1:22" ht="14.25" customHeight="1">
      <c r="A135" s="922">
        <v>40359</v>
      </c>
      <c r="B135" s="923">
        <v>0.12885849515506342</v>
      </c>
      <c r="C135" s="923">
        <v>0.13364268434483473</v>
      </c>
      <c r="D135" s="923">
        <v>0.13131503125477265</v>
      </c>
      <c r="E135" s="924">
        <v>3.9548960043910615</v>
      </c>
      <c r="F135" s="923">
        <v>2.3484218550608533</v>
      </c>
      <c r="G135" s="925">
        <v>3.1380356602881125</v>
      </c>
      <c r="H135" s="923">
        <v>8.2645956720303406</v>
      </c>
      <c r="I135" s="923">
        <v>3.9817133402639233</v>
      </c>
      <c r="J135" s="923">
        <v>6.0997435292076636</v>
      </c>
      <c r="K135" s="924">
        <v>9.3643819596407862</v>
      </c>
      <c r="L135" s="923">
        <v>5.5826313521084669</v>
      </c>
      <c r="M135" s="925">
        <v>7.4309958616237024</v>
      </c>
      <c r="N135" s="923">
        <v>11.068649296185537</v>
      </c>
      <c r="O135" s="923">
        <v>8.1316809073637906</v>
      </c>
      <c r="P135" s="923">
        <v>9.5653734240959096</v>
      </c>
      <c r="Q135" s="924">
        <v>11.037477045918999</v>
      </c>
      <c r="R135" s="923">
        <v>9.6100750680876708</v>
      </c>
      <c r="S135" s="923">
        <v>10.301153482008427</v>
      </c>
      <c r="T135" s="924">
        <v>7.6681248985933026</v>
      </c>
      <c r="U135" s="923">
        <v>4.9550132693594611</v>
      </c>
      <c r="V135" s="926">
        <v>6.2838058756846689</v>
      </c>
    </row>
    <row r="136" spans="1:22" ht="14.25" customHeight="1">
      <c r="A136" s="922">
        <v>40390</v>
      </c>
      <c r="B136" s="923">
        <v>0.12743030542062242</v>
      </c>
      <c r="C136" s="923">
        <v>0.13170765197971981</v>
      </c>
      <c r="D136" s="923">
        <v>0.12962635677662529</v>
      </c>
      <c r="E136" s="924">
        <v>3.8829783532592583</v>
      </c>
      <c r="F136" s="923">
        <v>2.3008175555842882</v>
      </c>
      <c r="G136" s="925">
        <v>3.0784676872720853</v>
      </c>
      <c r="H136" s="923">
        <v>8.1578015117211731</v>
      </c>
      <c r="I136" s="923">
        <v>3.9272177887366033</v>
      </c>
      <c r="J136" s="923">
        <v>6.0197232247396855</v>
      </c>
      <c r="K136" s="924">
        <v>9.2458011430766582</v>
      </c>
      <c r="L136" s="923">
        <v>5.5004199778568212</v>
      </c>
      <c r="M136" s="925">
        <v>7.3315540929385099</v>
      </c>
      <c r="N136" s="923">
        <v>10.947895525505317</v>
      </c>
      <c r="O136" s="923">
        <v>8.031886544787449</v>
      </c>
      <c r="P136" s="923">
        <v>9.4556311639794561</v>
      </c>
      <c r="Q136" s="924">
        <v>10.927343801560589</v>
      </c>
      <c r="R136" s="923">
        <v>9.526017714418499</v>
      </c>
      <c r="S136" s="923">
        <v>10.20472705801896</v>
      </c>
      <c r="T136" s="924">
        <v>7.5729133672316209</v>
      </c>
      <c r="U136" s="923">
        <v>4.8890973058159171</v>
      </c>
      <c r="V136" s="926">
        <v>6.2037782458462978</v>
      </c>
    </row>
    <row r="137" spans="1:22" ht="14.25" customHeight="1">
      <c r="A137" s="922">
        <v>40421</v>
      </c>
      <c r="B137" s="923">
        <v>0.12727275780141545</v>
      </c>
      <c r="C137" s="923">
        <v>0.13316395428866851</v>
      </c>
      <c r="D137" s="923">
        <v>0.13029703863458419</v>
      </c>
      <c r="E137" s="924">
        <v>3.8252469553210471</v>
      </c>
      <c r="F137" s="923">
        <v>2.2674630736620536</v>
      </c>
      <c r="G137" s="925">
        <v>3.0331197951441071</v>
      </c>
      <c r="H137" s="923">
        <v>8.0797584130632512</v>
      </c>
      <c r="I137" s="923">
        <v>3.8857696373430879</v>
      </c>
      <c r="J137" s="923">
        <v>5.9605172719859008</v>
      </c>
      <c r="K137" s="924">
        <v>9.1635005473538893</v>
      </c>
      <c r="L137" s="923">
        <v>5.4309659801248946</v>
      </c>
      <c r="M137" s="925">
        <v>7.2563831649663495</v>
      </c>
      <c r="N137" s="923">
        <v>10.850785093998246</v>
      </c>
      <c r="O137" s="923">
        <v>7.947262786100314</v>
      </c>
      <c r="P137" s="923">
        <v>9.3651930227518019</v>
      </c>
      <c r="Q137" s="924">
        <v>10.82688182700462</v>
      </c>
      <c r="R137" s="923">
        <v>9.4468681552945526</v>
      </c>
      <c r="S137" s="923">
        <v>10.115496493758979</v>
      </c>
      <c r="T137" s="924">
        <v>7.5000779478773678</v>
      </c>
      <c r="U137" s="923">
        <v>4.8352156882203596</v>
      </c>
      <c r="V137" s="926">
        <v>6.1408502557170355</v>
      </c>
    </row>
    <row r="138" spans="1:22" ht="14.25" customHeight="1">
      <c r="A138" s="922">
        <v>40451</v>
      </c>
      <c r="B138" s="923">
        <v>0.12805447168499576</v>
      </c>
      <c r="C138" s="923">
        <v>0.12937499940203387</v>
      </c>
      <c r="D138" s="923">
        <v>0.12873229799124866</v>
      </c>
      <c r="E138" s="924">
        <v>3.7793180996079232</v>
      </c>
      <c r="F138" s="923">
        <v>2.2476941067872169</v>
      </c>
      <c r="G138" s="925">
        <v>3.000471820780156</v>
      </c>
      <c r="H138" s="923">
        <v>8.0280776681639363</v>
      </c>
      <c r="I138" s="923">
        <v>3.8680885866420658</v>
      </c>
      <c r="J138" s="923">
        <v>5.926409411352437</v>
      </c>
      <c r="K138" s="924">
        <v>9.1159170170749171</v>
      </c>
      <c r="L138" s="923">
        <v>5.3832934350401684</v>
      </c>
      <c r="M138" s="925">
        <v>7.2093090572863776</v>
      </c>
      <c r="N138" s="923">
        <v>10.797536627122959</v>
      </c>
      <c r="O138" s="923">
        <v>7.8995534119441277</v>
      </c>
      <c r="P138" s="923">
        <v>9.3151002714497455</v>
      </c>
      <c r="Q138" s="924">
        <v>10.77456744930258</v>
      </c>
      <c r="R138" s="923">
        <v>9.4020778393066369</v>
      </c>
      <c r="S138" s="923">
        <v>10.067299679123423</v>
      </c>
      <c r="T138" s="924">
        <v>7.4556178137687859</v>
      </c>
      <c r="U138" s="923">
        <v>4.8034644642102409</v>
      </c>
      <c r="V138" s="926">
        <v>6.10311806804377</v>
      </c>
    </row>
    <row r="139" spans="1:22" ht="14.25" customHeight="1">
      <c r="A139" s="922">
        <v>40482</v>
      </c>
      <c r="B139" s="923">
        <v>0.12771011990388281</v>
      </c>
      <c r="C139" s="923">
        <v>0.13106041337281904</v>
      </c>
      <c r="D139" s="923">
        <v>0.12942975946824109</v>
      </c>
      <c r="E139" s="924">
        <v>3.7304056969424293</v>
      </c>
      <c r="F139" s="923">
        <v>2.2172024780844919</v>
      </c>
      <c r="G139" s="925">
        <v>2.9609092625457838</v>
      </c>
      <c r="H139" s="923">
        <v>7.9519190498565848</v>
      </c>
      <c r="I139" s="923">
        <v>3.8248778801064804</v>
      </c>
      <c r="J139" s="923">
        <v>5.8672999256847689</v>
      </c>
      <c r="K139" s="924">
        <v>9.0445541287756601</v>
      </c>
      <c r="L139" s="923">
        <v>5.3215687959522686</v>
      </c>
      <c r="M139" s="925">
        <v>7.1434232622041387</v>
      </c>
      <c r="N139" s="923">
        <v>10.734661664856437</v>
      </c>
      <c r="O139" s="923">
        <v>7.8326167004821281</v>
      </c>
      <c r="P139" s="923">
        <v>9.2504872809902583</v>
      </c>
      <c r="Q139" s="924">
        <v>10.695038047696181</v>
      </c>
      <c r="R139" s="923">
        <v>9.340669850065904</v>
      </c>
      <c r="S139" s="923">
        <v>9.9973451108427298</v>
      </c>
      <c r="T139" s="924">
        <v>7.3959485266865919</v>
      </c>
      <c r="U139" s="923">
        <v>4.756576276574477</v>
      </c>
      <c r="V139" s="926">
        <v>6.0502086054867217</v>
      </c>
    </row>
    <row r="140" spans="1:22" ht="14.25" customHeight="1">
      <c r="A140" s="922">
        <v>40512</v>
      </c>
      <c r="B140" s="923">
        <v>0.1278759090080418</v>
      </c>
      <c r="C140" s="923">
        <v>0.13313702959379725</v>
      </c>
      <c r="D140" s="923">
        <v>0.13057622566495508</v>
      </c>
      <c r="E140" s="924">
        <v>3.6983728315049942</v>
      </c>
      <c r="F140" s="923">
        <v>2.1980798484101767</v>
      </c>
      <c r="G140" s="925">
        <v>2.9354381815587005</v>
      </c>
      <c r="H140" s="923">
        <v>7.9298270240300628</v>
      </c>
      <c r="I140" s="923">
        <v>3.7993223742433209</v>
      </c>
      <c r="J140" s="923">
        <v>5.8438315545164787</v>
      </c>
      <c r="K140" s="924">
        <v>9.0546113486232969</v>
      </c>
      <c r="L140" s="923">
        <v>5.2909424585324265</v>
      </c>
      <c r="M140" s="925">
        <v>7.1333028810925212</v>
      </c>
      <c r="N140" s="923">
        <v>10.731239264120044</v>
      </c>
      <c r="O140" s="923">
        <v>7.8063318470999494</v>
      </c>
      <c r="P140" s="923">
        <v>9.2357449647570355</v>
      </c>
      <c r="Q140" s="924">
        <v>10.67105383645614</v>
      </c>
      <c r="R140" s="923">
        <v>9.3196676780140635</v>
      </c>
      <c r="S140" s="923">
        <v>9.9751447026916118</v>
      </c>
      <c r="T140" s="924">
        <v>7.385141171310833</v>
      </c>
      <c r="U140" s="923">
        <v>4.7338873569881983</v>
      </c>
      <c r="V140" s="926">
        <v>6.0336004649396573</v>
      </c>
    </row>
    <row r="141" spans="1:22" ht="14.25" customHeight="1">
      <c r="A141" s="922">
        <v>40543</v>
      </c>
      <c r="B141" s="923">
        <v>0.12666458287242918</v>
      </c>
      <c r="C141" s="923">
        <v>0.13361977975300973</v>
      </c>
      <c r="D141" s="923">
        <v>0.13023431500272015</v>
      </c>
      <c r="E141" s="924">
        <v>3.6565393998319782</v>
      </c>
      <c r="F141" s="923">
        <v>2.1736325373253478</v>
      </c>
      <c r="G141" s="925">
        <v>2.9024361033713277</v>
      </c>
      <c r="H141" s="923">
        <v>7.8937723057001428</v>
      </c>
      <c r="I141" s="923">
        <v>3.7724132131614128</v>
      </c>
      <c r="J141" s="923">
        <v>5.8127310599940509</v>
      </c>
      <c r="K141" s="924">
        <v>9.0614005985305273</v>
      </c>
      <c r="L141" s="923">
        <v>5.2619891272691968</v>
      </c>
      <c r="M141" s="925">
        <v>7.1224422181318037</v>
      </c>
      <c r="N141" s="923">
        <v>10.763033116661699</v>
      </c>
      <c r="O141" s="923">
        <v>7.7816541958473211</v>
      </c>
      <c r="P141" s="923">
        <v>9.2391042037851321</v>
      </c>
      <c r="Q141" s="924">
        <v>10.662838293193346</v>
      </c>
      <c r="R141" s="923">
        <v>9.2981518934463594</v>
      </c>
      <c r="S141" s="923">
        <v>9.9603118705430411</v>
      </c>
      <c r="T141" s="924">
        <v>7.3766867877945028</v>
      </c>
      <c r="U141" s="923">
        <v>4.7103215991004159</v>
      </c>
      <c r="V141" s="926">
        <v>6.0176973618296055</v>
      </c>
    </row>
    <row r="142" spans="1:22" ht="14.25" customHeight="1">
      <c r="A142" s="922">
        <v>40574</v>
      </c>
      <c r="B142" s="923">
        <v>0.12776097261494851</v>
      </c>
      <c r="C142" s="923">
        <v>0.13777714903029992</v>
      </c>
      <c r="D142" s="923">
        <v>0.13290163250831963</v>
      </c>
      <c r="E142" s="924">
        <v>3.6380535171080028</v>
      </c>
      <c r="F142" s="923">
        <v>2.1572259680727188</v>
      </c>
      <c r="G142" s="925">
        <v>2.8849932274349528</v>
      </c>
      <c r="H142" s="923">
        <v>7.9337845781722036</v>
      </c>
      <c r="I142" s="923">
        <v>3.7795492865428484</v>
      </c>
      <c r="J142" s="923">
        <v>5.8365033113889977</v>
      </c>
      <c r="K142" s="924">
        <v>9.1830631696200928</v>
      </c>
      <c r="L142" s="923">
        <v>5.2847507979505339</v>
      </c>
      <c r="M142" s="925">
        <v>7.194263355244515</v>
      </c>
      <c r="N142" s="923">
        <v>10.904166688661666</v>
      </c>
      <c r="O142" s="923">
        <v>7.8110749751291051</v>
      </c>
      <c r="P142" s="923">
        <v>9.323596493195204</v>
      </c>
      <c r="Q142" s="924">
        <v>10.740096699282523</v>
      </c>
      <c r="R142" s="923">
        <v>9.3367321487332404</v>
      </c>
      <c r="S142" s="923">
        <v>10.017905259252908</v>
      </c>
      <c r="T142" s="924">
        <v>7.4426147503774711</v>
      </c>
      <c r="U142" s="923">
        <v>4.7228733455660157</v>
      </c>
      <c r="V142" s="926">
        <v>6.0566866584723904</v>
      </c>
    </row>
    <row r="143" spans="1:22" ht="14.25" customHeight="1">
      <c r="A143" s="922">
        <v>40602</v>
      </c>
      <c r="B143" s="923">
        <v>0.12459461103215216</v>
      </c>
      <c r="C143" s="923">
        <v>0.13994507332472675</v>
      </c>
      <c r="D143" s="923">
        <v>0.13247280485104132</v>
      </c>
      <c r="E143" s="924">
        <v>3.6309600496579768</v>
      </c>
      <c r="F143" s="923">
        <v>2.1607394057687563</v>
      </c>
      <c r="G143" s="925">
        <v>2.8832804231062306</v>
      </c>
      <c r="H143" s="923">
        <v>8.0372527555919788</v>
      </c>
      <c r="I143" s="923">
        <v>3.8056872044726551</v>
      </c>
      <c r="J143" s="923">
        <v>5.9012783188144358</v>
      </c>
      <c r="K143" s="924">
        <v>9.3990333185848129</v>
      </c>
      <c r="L143" s="923">
        <v>5.3378393938912927</v>
      </c>
      <c r="M143" s="925">
        <v>7.3277636044329135</v>
      </c>
      <c r="N143" s="923">
        <v>11.126193442493276</v>
      </c>
      <c r="O143" s="923">
        <v>7.8902250585190021</v>
      </c>
      <c r="P143" s="923">
        <v>9.4730574983001965</v>
      </c>
      <c r="Q143" s="924">
        <v>10.852811385208467</v>
      </c>
      <c r="R143" s="923">
        <v>9.4144866438273205</v>
      </c>
      <c r="S143" s="923">
        <v>10.112899338076723</v>
      </c>
      <c r="T143" s="924">
        <v>7.5628685017630985</v>
      </c>
      <c r="U143" s="923">
        <v>4.7627923920970794</v>
      </c>
      <c r="V143" s="926">
        <v>6.1362685404432549</v>
      </c>
    </row>
    <row r="144" spans="1:22" ht="14.25" customHeight="1">
      <c r="A144" s="922">
        <v>40633</v>
      </c>
      <c r="B144" s="923">
        <v>0.12626456844499595</v>
      </c>
      <c r="C144" s="923">
        <v>0.1429377651374677</v>
      </c>
      <c r="D144" s="923">
        <v>0.13482187607716689</v>
      </c>
      <c r="E144" s="924">
        <v>3.6533865975999182</v>
      </c>
      <c r="F144" s="923">
        <v>2.1693610895559563</v>
      </c>
      <c r="G144" s="925">
        <v>2.8986629665477768</v>
      </c>
      <c r="H144" s="923">
        <v>8.1500363484483511</v>
      </c>
      <c r="I144" s="923">
        <v>3.8521744604378587</v>
      </c>
      <c r="J144" s="923">
        <v>5.9809176789337979</v>
      </c>
      <c r="K144" s="924">
        <v>9.6488611050469064</v>
      </c>
      <c r="L144" s="923">
        <v>5.4206563095228653</v>
      </c>
      <c r="M144" s="925">
        <v>7.4930319378165207</v>
      </c>
      <c r="N144" s="923">
        <v>11.400830340533119</v>
      </c>
      <c r="O144" s="923">
        <v>7.9986517121836016</v>
      </c>
      <c r="P144" s="923">
        <v>9.6632265196698555</v>
      </c>
      <c r="Q144" s="924">
        <v>11.048293461075838</v>
      </c>
      <c r="R144" s="923">
        <v>9.5151630566884915</v>
      </c>
      <c r="S144" s="923">
        <v>10.259905851028231</v>
      </c>
      <c r="T144" s="924">
        <v>7.716500579609308</v>
      </c>
      <c r="U144" s="923">
        <v>4.8222210711879816</v>
      </c>
      <c r="V144" s="926">
        <v>6.242155334623944</v>
      </c>
    </row>
    <row r="145" spans="1:22" ht="14.25" customHeight="1">
      <c r="A145" s="922">
        <v>40663</v>
      </c>
      <c r="B145" s="923">
        <v>0.12654000223360731</v>
      </c>
      <c r="C145" s="923">
        <v>0.14410759121401903</v>
      </c>
      <c r="D145" s="923">
        <v>0.13555664792552127</v>
      </c>
      <c r="E145" s="924">
        <v>3.6281917972970374</v>
      </c>
      <c r="F145" s="923">
        <v>2.1535739791234962</v>
      </c>
      <c r="G145" s="925">
        <v>2.8782447041265855</v>
      </c>
      <c r="H145" s="923">
        <v>8.2001679259895859</v>
      </c>
      <c r="I145" s="923">
        <v>3.8624359535214996</v>
      </c>
      <c r="J145" s="923">
        <v>6.0111937976670324</v>
      </c>
      <c r="K145" s="924">
        <v>9.8292524014864586</v>
      </c>
      <c r="L145" s="923">
        <v>5.4524697440436469</v>
      </c>
      <c r="M145" s="925">
        <v>7.5982714689989539</v>
      </c>
      <c r="N145" s="923">
        <v>11.594776473149304</v>
      </c>
      <c r="O145" s="923">
        <v>8.0516109024075959</v>
      </c>
      <c r="P145" s="923">
        <v>9.7855933128051831</v>
      </c>
      <c r="Q145" s="924">
        <v>11.16946532451777</v>
      </c>
      <c r="R145" s="923">
        <v>9.5527932978730199</v>
      </c>
      <c r="S145" s="923">
        <v>10.338401310101291</v>
      </c>
      <c r="T145" s="924">
        <v>7.8101860728984454</v>
      </c>
      <c r="U145" s="923">
        <v>4.8416430798024725</v>
      </c>
      <c r="V145" s="926">
        <v>6.2982501655019201</v>
      </c>
    </row>
    <row r="146" spans="1:22" ht="14.25" customHeight="1">
      <c r="A146" s="922">
        <v>40694</v>
      </c>
      <c r="B146" s="923">
        <v>0.12386268943188672</v>
      </c>
      <c r="C146" s="923">
        <v>0.14822070459916001</v>
      </c>
      <c r="D146" s="923">
        <v>0.13636525032252278</v>
      </c>
      <c r="E146" s="924">
        <v>3.6302121625601864</v>
      </c>
      <c r="F146" s="923">
        <v>2.147231657921183</v>
      </c>
      <c r="G146" s="925">
        <v>2.8760034812575688</v>
      </c>
      <c r="H146" s="923">
        <v>8.2997777677270967</v>
      </c>
      <c r="I146" s="923">
        <v>3.8974179965653768</v>
      </c>
      <c r="J146" s="923">
        <v>6.0784051967025929</v>
      </c>
      <c r="K146" s="924">
        <v>10.051052010834075</v>
      </c>
      <c r="L146" s="923">
        <v>5.5169802399764558</v>
      </c>
      <c r="M146" s="925">
        <v>7.7405013068546307</v>
      </c>
      <c r="N146" s="923">
        <v>11.82499638699845</v>
      </c>
      <c r="O146" s="923">
        <v>8.1431010376642021</v>
      </c>
      <c r="P146" s="923">
        <v>9.9453650280518726</v>
      </c>
      <c r="Q146" s="924">
        <v>11.322071733497015</v>
      </c>
      <c r="R146" s="923">
        <v>9.6286963924820039</v>
      </c>
      <c r="S146" s="923">
        <v>10.451896010387992</v>
      </c>
      <c r="T146" s="924">
        <v>7.9383204742613289</v>
      </c>
      <c r="U146" s="923">
        <v>4.8863103231646967</v>
      </c>
      <c r="V146" s="926">
        <v>6.3840996831031074</v>
      </c>
    </row>
    <row r="147" spans="1:22" ht="14.25" customHeight="1">
      <c r="A147" s="922">
        <v>40724</v>
      </c>
      <c r="B147" s="923">
        <v>0.12305013970635216</v>
      </c>
      <c r="C147" s="923">
        <v>0.14976478500095258</v>
      </c>
      <c r="D147" s="923">
        <v>0.13676360620499087</v>
      </c>
      <c r="E147" s="924">
        <v>3.6118260669810072</v>
      </c>
      <c r="F147" s="923">
        <v>2.1423135282450518</v>
      </c>
      <c r="G147" s="925">
        <v>2.8644573340083879</v>
      </c>
      <c r="H147" s="923">
        <v>8.3435667510410951</v>
      </c>
      <c r="I147" s="923">
        <v>3.908884160766013</v>
      </c>
      <c r="J147" s="923">
        <v>6.1060644652730298</v>
      </c>
      <c r="K147" s="924">
        <v>10.209260356185297</v>
      </c>
      <c r="L147" s="923">
        <v>5.5586854604621321</v>
      </c>
      <c r="M147" s="925">
        <v>7.8399199063555711</v>
      </c>
      <c r="N147" s="923">
        <v>11.98604202517442</v>
      </c>
      <c r="O147" s="923">
        <v>8.1983043315984947</v>
      </c>
      <c r="P147" s="923">
        <v>10.052720068119163</v>
      </c>
      <c r="Q147" s="924">
        <v>11.404793763748239</v>
      </c>
      <c r="R147" s="923">
        <v>9.6648831671879609</v>
      </c>
      <c r="S147" s="923">
        <v>10.51104908232842</v>
      </c>
      <c r="T147" s="924">
        <v>8.017535467762297</v>
      </c>
      <c r="U147" s="923">
        <v>4.9106377704807418</v>
      </c>
      <c r="V147" s="926">
        <v>6.4355709242432493</v>
      </c>
    </row>
    <row r="148" spans="1:22" ht="14.25" customHeight="1">
      <c r="A148" s="922">
        <v>40755</v>
      </c>
      <c r="B148" s="923">
        <v>0.12159472009779231</v>
      </c>
      <c r="C148" s="923">
        <v>0.15258814292041237</v>
      </c>
      <c r="D148" s="923">
        <v>0.13750521862912271</v>
      </c>
      <c r="E148" s="924">
        <v>3.6031358565929366</v>
      </c>
      <c r="F148" s="923">
        <v>2.1497163419796435</v>
      </c>
      <c r="G148" s="925">
        <v>2.863920265928027</v>
      </c>
      <c r="H148" s="923">
        <v>8.4101446935902597</v>
      </c>
      <c r="I148" s="923">
        <v>3.9345024099752619</v>
      </c>
      <c r="J148" s="923">
        <v>6.1523462154361441</v>
      </c>
      <c r="K148" s="924">
        <v>10.366633086298584</v>
      </c>
      <c r="L148" s="923">
        <v>5.6103723877222302</v>
      </c>
      <c r="M148" s="925">
        <v>7.9442551243266921</v>
      </c>
      <c r="N148" s="923">
        <v>12.156037557805254</v>
      </c>
      <c r="O148" s="923">
        <v>8.2533937057209403</v>
      </c>
      <c r="P148" s="923">
        <v>10.164534701283817</v>
      </c>
      <c r="Q148" s="924">
        <v>11.50867154411797</v>
      </c>
      <c r="R148" s="923">
        <v>9.7044104608793251</v>
      </c>
      <c r="S148" s="923">
        <v>10.582239015333363</v>
      </c>
      <c r="T148" s="924">
        <v>8.1068472597271004</v>
      </c>
      <c r="U148" s="923">
        <v>4.9429274100504355</v>
      </c>
      <c r="V148" s="926">
        <v>6.4961355376815408</v>
      </c>
    </row>
    <row r="149" spans="1:22" ht="14.25" customHeight="1">
      <c r="A149" s="922">
        <v>40786</v>
      </c>
      <c r="B149" s="923">
        <v>0.12074380122446229</v>
      </c>
      <c r="C149" s="923">
        <v>0.15478934382301029</v>
      </c>
      <c r="D149" s="923">
        <v>0.13822215218644213</v>
      </c>
      <c r="E149" s="924">
        <v>3.609590301865071</v>
      </c>
      <c r="F149" s="923">
        <v>2.1634899454916123</v>
      </c>
      <c r="G149" s="925">
        <v>2.8740585400244054</v>
      </c>
      <c r="H149" s="923">
        <v>8.4905719029697568</v>
      </c>
      <c r="I149" s="923">
        <v>3.961675134678273</v>
      </c>
      <c r="J149" s="923">
        <v>6.206296571236992</v>
      </c>
      <c r="K149" s="924">
        <v>10.533512310610783</v>
      </c>
      <c r="L149" s="923">
        <v>5.6739036528875282</v>
      </c>
      <c r="M149" s="925">
        <v>8.0592567263741444</v>
      </c>
      <c r="N149" s="923">
        <v>12.35127175070078</v>
      </c>
      <c r="O149" s="923">
        <v>8.3269118924893704</v>
      </c>
      <c r="P149" s="923">
        <v>10.298159399098225</v>
      </c>
      <c r="Q149" s="924">
        <v>11.631192483689972</v>
      </c>
      <c r="R149" s="923">
        <v>9.7749567394709196</v>
      </c>
      <c r="S149" s="923">
        <v>10.678394511616791</v>
      </c>
      <c r="T149" s="924">
        <v>8.2108180912533371</v>
      </c>
      <c r="U149" s="923">
        <v>4.9857645212965362</v>
      </c>
      <c r="V149" s="926">
        <v>6.5692564625408645</v>
      </c>
    </row>
    <row r="150" spans="1:22" ht="14.25" customHeight="1">
      <c r="A150" s="922">
        <v>40816</v>
      </c>
      <c r="B150" s="923">
        <v>0.1215926991064545</v>
      </c>
      <c r="C150" s="923">
        <v>0.15615766476310761</v>
      </c>
      <c r="D150" s="923">
        <v>0.13933844273681173</v>
      </c>
      <c r="E150" s="924">
        <v>3.6065025050793809</v>
      </c>
      <c r="F150" s="923">
        <v>2.1592011677900107</v>
      </c>
      <c r="G150" s="925">
        <v>2.870315688099693</v>
      </c>
      <c r="H150" s="923">
        <v>8.5355811476208832</v>
      </c>
      <c r="I150" s="923">
        <v>3.9634284436742093</v>
      </c>
      <c r="J150" s="923">
        <v>6.2298482242648907</v>
      </c>
      <c r="K150" s="924">
        <v>10.666966818803688</v>
      </c>
      <c r="L150" s="923">
        <v>5.7030262071137221</v>
      </c>
      <c r="M150" s="925">
        <v>8.140350132506379</v>
      </c>
      <c r="N150" s="923">
        <v>12.488333924036597</v>
      </c>
      <c r="O150" s="923">
        <v>8.3570914857303737</v>
      </c>
      <c r="P150" s="923">
        <v>10.381129618932162</v>
      </c>
      <c r="Q150" s="924">
        <v>11.72089387592125</v>
      </c>
      <c r="R150" s="923">
        <v>9.7961842808682658</v>
      </c>
      <c r="S150" s="923">
        <v>10.733287532095876</v>
      </c>
      <c r="T150" s="924">
        <v>8.2843495683019501</v>
      </c>
      <c r="U150" s="923">
        <v>4.9993569293335849</v>
      </c>
      <c r="V150" s="926">
        <v>6.6125387358400634</v>
      </c>
    </row>
    <row r="151" spans="1:22" ht="14.25" customHeight="1">
      <c r="A151" s="922">
        <v>40847</v>
      </c>
      <c r="B151" s="923">
        <v>0.123607780849963</v>
      </c>
      <c r="C151" s="923">
        <v>0.15782189454287346</v>
      </c>
      <c r="D151" s="923">
        <v>0.1411741298515326</v>
      </c>
      <c r="E151" s="924">
        <v>3.6028388207823578</v>
      </c>
      <c r="F151" s="923">
        <v>2.1612644546676152</v>
      </c>
      <c r="G151" s="925">
        <v>2.8695122964955098</v>
      </c>
      <c r="H151" s="923">
        <v>8.5895768233064462</v>
      </c>
      <c r="I151" s="923">
        <v>3.9787705386855987</v>
      </c>
      <c r="J151" s="923">
        <v>6.26467616415332</v>
      </c>
      <c r="K151" s="924">
        <v>10.81938588923734</v>
      </c>
      <c r="L151" s="923">
        <v>5.7430898199442293</v>
      </c>
      <c r="M151" s="925">
        <v>8.2363307020293242</v>
      </c>
      <c r="N151" s="923">
        <v>12.637462342273807</v>
      </c>
      <c r="O151" s="923">
        <v>8.3878127764224981</v>
      </c>
      <c r="P151" s="923">
        <v>10.470264181737358</v>
      </c>
      <c r="Q151" s="924">
        <v>11.828046731573133</v>
      </c>
      <c r="R151" s="923">
        <v>9.8271655422837103</v>
      </c>
      <c r="S151" s="923">
        <v>10.80166831217751</v>
      </c>
      <c r="T151" s="924">
        <v>8.3678115896263385</v>
      </c>
      <c r="U151" s="923">
        <v>5.0205301239110476</v>
      </c>
      <c r="V151" s="926">
        <v>6.6645383477488958</v>
      </c>
    </row>
    <row r="152" spans="1:22" ht="14.25" customHeight="1">
      <c r="A152" s="922">
        <v>40877</v>
      </c>
      <c r="B152" s="923">
        <v>0.12362988958888751</v>
      </c>
      <c r="C152" s="923">
        <v>0.16001996440122498</v>
      </c>
      <c r="D152" s="923">
        <v>0.1423145383672289</v>
      </c>
      <c r="E152" s="924">
        <v>3.6178465777378856</v>
      </c>
      <c r="F152" s="923">
        <v>2.1661108999248651</v>
      </c>
      <c r="G152" s="925">
        <v>2.8792950691851811</v>
      </c>
      <c r="H152" s="923">
        <v>8.6583631112476329</v>
      </c>
      <c r="I152" s="923">
        <v>4.0039744429537629</v>
      </c>
      <c r="J152" s="923">
        <v>6.3118048132991191</v>
      </c>
      <c r="K152" s="924">
        <v>10.960125511162783</v>
      </c>
      <c r="L152" s="923">
        <v>5.7841332828211875</v>
      </c>
      <c r="M152" s="925">
        <v>8.327045932528117</v>
      </c>
      <c r="N152" s="923">
        <v>12.814392106212006</v>
      </c>
      <c r="O152" s="923">
        <v>8.430694730718125</v>
      </c>
      <c r="P152" s="923">
        <v>10.579228633494349</v>
      </c>
      <c r="Q152" s="924">
        <v>11.961644375907886</v>
      </c>
      <c r="R152" s="923">
        <v>9.8530468153485433</v>
      </c>
      <c r="S152" s="923">
        <v>10.880305938894429</v>
      </c>
      <c r="T152" s="924">
        <v>8.4631124177840249</v>
      </c>
      <c r="U152" s="923">
        <v>5.0464466002124437</v>
      </c>
      <c r="V152" s="926">
        <v>6.7247532392952598</v>
      </c>
    </row>
    <row r="153" spans="1:22" ht="14.25" customHeight="1">
      <c r="A153" s="922">
        <v>40908</v>
      </c>
      <c r="B153" s="923">
        <v>0.1224560076069979</v>
      </c>
      <c r="C153" s="923">
        <v>0.16197814332685029</v>
      </c>
      <c r="D153" s="923">
        <v>0.14274933576528487</v>
      </c>
      <c r="E153" s="924">
        <v>3.6369874591191547</v>
      </c>
      <c r="F153" s="923">
        <v>2.1730860458864125</v>
      </c>
      <c r="G153" s="925">
        <v>2.8921900673752292</v>
      </c>
      <c r="H153" s="923">
        <v>8.7333653842070404</v>
      </c>
      <c r="I153" s="923">
        <v>4.0216426118769215</v>
      </c>
      <c r="J153" s="923">
        <v>6.3582197085119914</v>
      </c>
      <c r="K153" s="924">
        <v>11.113829612503871</v>
      </c>
      <c r="L153" s="923">
        <v>5.8239567996586032</v>
      </c>
      <c r="M153" s="925">
        <v>8.4234649387344849</v>
      </c>
      <c r="N153" s="923">
        <v>12.969672100540333</v>
      </c>
      <c r="O153" s="923">
        <v>8.4780764489214029</v>
      </c>
      <c r="P153" s="923">
        <v>10.679816165879776</v>
      </c>
      <c r="Q153" s="924">
        <v>12.073180283711221</v>
      </c>
      <c r="R153" s="923">
        <v>9.9174571770607898</v>
      </c>
      <c r="S153" s="923">
        <v>10.968026753819059</v>
      </c>
      <c r="T153" s="924">
        <v>8.5573654830028705</v>
      </c>
      <c r="U153" s="923">
        <v>5.0754181365418729</v>
      </c>
      <c r="V153" s="926">
        <v>6.786006189066204</v>
      </c>
    </row>
    <row r="154" spans="1:22" ht="14.25" customHeight="1">
      <c r="A154" s="922">
        <v>40939</v>
      </c>
      <c r="B154" s="923">
        <v>0.12245708518488084</v>
      </c>
      <c r="C154" s="923">
        <v>0.16327850720672249</v>
      </c>
      <c r="D154" s="923">
        <v>0.143417740529242</v>
      </c>
      <c r="E154" s="924">
        <v>3.6638546112571704</v>
      </c>
      <c r="F154" s="923">
        <v>2.1890808818423118</v>
      </c>
      <c r="G154" s="925">
        <v>2.9134693311954623</v>
      </c>
      <c r="H154" s="923">
        <v>8.8432396638144422</v>
      </c>
      <c r="I154" s="923">
        <v>4.0556954286364082</v>
      </c>
      <c r="J154" s="923">
        <v>6.430142410132289</v>
      </c>
      <c r="K154" s="924">
        <v>11.294396688072831</v>
      </c>
      <c r="L154" s="923">
        <v>5.8759508464275791</v>
      </c>
      <c r="M154" s="925">
        <v>8.5392835480892533</v>
      </c>
      <c r="N154" s="923">
        <v>13.157216687119922</v>
      </c>
      <c r="O154" s="923">
        <v>8.5541292708187591</v>
      </c>
      <c r="P154" s="923">
        <v>10.810832449914653</v>
      </c>
      <c r="Q154" s="924">
        <v>12.210464531446945</v>
      </c>
      <c r="R154" s="923">
        <v>9.9901304458570763</v>
      </c>
      <c r="S154" s="923">
        <v>11.0725579560798</v>
      </c>
      <c r="T154" s="924">
        <v>8.6749369620816932</v>
      </c>
      <c r="U154" s="923">
        <v>5.1183617060766</v>
      </c>
      <c r="V154" s="926">
        <v>6.8658217140480975</v>
      </c>
    </row>
    <row r="155" spans="1:22" ht="14.25" customHeight="1">
      <c r="A155" s="922">
        <v>40968</v>
      </c>
      <c r="B155" s="923">
        <v>0.12710902969391161</v>
      </c>
      <c r="C155" s="923">
        <v>0.16396810206484436</v>
      </c>
      <c r="D155" s="923">
        <v>0.14603600537362926</v>
      </c>
      <c r="E155" s="924">
        <v>3.7043463203975744</v>
      </c>
      <c r="F155" s="923">
        <v>2.2109300649212065</v>
      </c>
      <c r="G155" s="925">
        <v>2.9444379427785887</v>
      </c>
      <c r="H155" s="923">
        <v>8.9594768213870815</v>
      </c>
      <c r="I155" s="923">
        <v>4.1012445868640421</v>
      </c>
      <c r="J155" s="923">
        <v>6.5110351503594117</v>
      </c>
      <c r="K155" s="924">
        <v>11.469100534751577</v>
      </c>
      <c r="L155" s="923">
        <v>5.9302830780375144</v>
      </c>
      <c r="M155" s="925">
        <v>8.6534112955702032</v>
      </c>
      <c r="N155" s="923">
        <v>13.327105650457996</v>
      </c>
      <c r="O155" s="923">
        <v>8.6294030269203077</v>
      </c>
      <c r="P155" s="923">
        <v>10.93284871015813</v>
      </c>
      <c r="Q155" s="924">
        <v>12.365062843943203</v>
      </c>
      <c r="R155" s="923">
        <v>10.062465585291731</v>
      </c>
      <c r="S155" s="923">
        <v>11.185348651250349</v>
      </c>
      <c r="T155" s="924">
        <v>8.7941743045521417</v>
      </c>
      <c r="U155" s="923">
        <v>5.1652582019923985</v>
      </c>
      <c r="V155" s="926">
        <v>6.94847737412843</v>
      </c>
    </row>
    <row r="156" spans="1:22" ht="14.25" customHeight="1">
      <c r="A156" s="922">
        <v>40999</v>
      </c>
      <c r="B156" s="923">
        <v>0.13078760250146196</v>
      </c>
      <c r="C156" s="923">
        <v>0.16424092315220415</v>
      </c>
      <c r="D156" s="923">
        <v>0.14796629535844355</v>
      </c>
      <c r="E156" s="924">
        <v>3.7346051279325252</v>
      </c>
      <c r="F156" s="923">
        <v>2.230956656923452</v>
      </c>
      <c r="G156" s="925">
        <v>2.9694668009106215</v>
      </c>
      <c r="H156" s="923">
        <v>9.0608240197056986</v>
      </c>
      <c r="I156" s="923">
        <v>4.1342596827498284</v>
      </c>
      <c r="J156" s="923">
        <v>6.5781747819428205</v>
      </c>
      <c r="K156" s="924">
        <v>11.627246061282422</v>
      </c>
      <c r="L156" s="923">
        <v>5.9678578677240184</v>
      </c>
      <c r="M156" s="925">
        <v>8.7509263757086337</v>
      </c>
      <c r="N156" s="923">
        <v>13.480501108182507</v>
      </c>
      <c r="O156" s="923">
        <v>8.700982622764494</v>
      </c>
      <c r="P156" s="923">
        <v>11.044865208197786</v>
      </c>
      <c r="Q156" s="924">
        <v>12.492164403684699</v>
      </c>
      <c r="R156" s="923">
        <v>10.130768610481503</v>
      </c>
      <c r="S156" s="923">
        <v>11.282660112690831</v>
      </c>
      <c r="T156" s="924">
        <v>8.8988792689210516</v>
      </c>
      <c r="U156" s="923">
        <v>5.2044501014973514</v>
      </c>
      <c r="V156" s="926">
        <v>7.020075123757012</v>
      </c>
    </row>
    <row r="157" spans="1:22" ht="14.25" customHeight="1">
      <c r="A157" s="922">
        <v>41029</v>
      </c>
      <c r="B157" s="923">
        <v>0.13511779111822012</v>
      </c>
      <c r="C157" s="923">
        <v>0.16557160966314632</v>
      </c>
      <c r="D157" s="923">
        <v>0.15075670147263093</v>
      </c>
      <c r="E157" s="924">
        <v>3.7748130606082304</v>
      </c>
      <c r="F157" s="923">
        <v>2.2593754385855149</v>
      </c>
      <c r="G157" s="925">
        <v>3.0036583817201756</v>
      </c>
      <c r="H157" s="923">
        <v>9.1752304506257669</v>
      </c>
      <c r="I157" s="923">
        <v>4.1815391917982758</v>
      </c>
      <c r="J157" s="923">
        <v>6.6589837092321629</v>
      </c>
      <c r="K157" s="924">
        <v>11.793343031006124</v>
      </c>
      <c r="L157" s="923">
        <v>6.0200659799324292</v>
      </c>
      <c r="M157" s="925">
        <v>8.8597836113207507</v>
      </c>
      <c r="N157" s="923">
        <v>13.650504639421703</v>
      </c>
      <c r="O157" s="923">
        <v>8.785947223028133</v>
      </c>
      <c r="P157" s="923">
        <v>11.171823187345638</v>
      </c>
      <c r="Q157" s="924">
        <v>12.613988981237606</v>
      </c>
      <c r="R157" s="923">
        <v>10.213309866144904</v>
      </c>
      <c r="S157" s="923">
        <v>11.384743747658112</v>
      </c>
      <c r="T157" s="924">
        <v>9.0127994859024589</v>
      </c>
      <c r="U157" s="923">
        <v>5.2554426500204761</v>
      </c>
      <c r="V157" s="926">
        <v>7.1022087516316406</v>
      </c>
    </row>
    <row r="158" spans="1:22" ht="14.25" customHeight="1">
      <c r="A158" s="922">
        <v>41060</v>
      </c>
      <c r="B158" s="923">
        <v>0.13971337007308016</v>
      </c>
      <c r="C158" s="923">
        <v>0.16377515145415578</v>
      </c>
      <c r="D158" s="923">
        <v>0.15207055557887411</v>
      </c>
      <c r="E158" s="924">
        <v>3.8066132718200865</v>
      </c>
      <c r="F158" s="923">
        <v>2.2795527346925573</v>
      </c>
      <c r="G158" s="925">
        <v>3.0295345751900498</v>
      </c>
      <c r="H158" s="923">
        <v>9.2649802041761991</v>
      </c>
      <c r="I158" s="923">
        <v>4.2138219435151614</v>
      </c>
      <c r="J158" s="923">
        <v>6.7200540351389986</v>
      </c>
      <c r="K158" s="924">
        <v>11.93333103539401</v>
      </c>
      <c r="L158" s="923">
        <v>6.0633793274184642</v>
      </c>
      <c r="M158" s="925">
        <v>8.9512404387326896</v>
      </c>
      <c r="N158" s="923">
        <v>13.791025168428778</v>
      </c>
      <c r="O158" s="923">
        <v>8.8485747188850574</v>
      </c>
      <c r="P158" s="923">
        <v>11.272983411739521</v>
      </c>
      <c r="Q158" s="924">
        <v>12.721882194032556</v>
      </c>
      <c r="R158" s="923">
        <v>10.285865501890573</v>
      </c>
      <c r="S158" s="923">
        <v>11.474869549511311</v>
      </c>
      <c r="T158" s="924">
        <v>9.1073690525613493</v>
      </c>
      <c r="U158" s="923">
        <v>5.2943593944810878</v>
      </c>
      <c r="V158" s="926">
        <v>7.1686915472781703</v>
      </c>
    </row>
    <row r="159" spans="1:22" ht="14.25" customHeight="1">
      <c r="A159" s="922">
        <v>41090</v>
      </c>
      <c r="B159" s="923">
        <v>0.14319495269946075</v>
      </c>
      <c r="C159" s="923">
        <v>0.16565690478733958</v>
      </c>
      <c r="D159" s="923">
        <v>0.15473095422011168</v>
      </c>
      <c r="E159" s="924">
        <v>3.8402955733087545</v>
      </c>
      <c r="F159" s="923">
        <v>2.2978149022747583</v>
      </c>
      <c r="G159" s="925">
        <v>3.0553552790879888</v>
      </c>
      <c r="H159" s="923">
        <v>9.3591051988491021</v>
      </c>
      <c r="I159" s="923">
        <v>4.2480695533216686</v>
      </c>
      <c r="J159" s="923">
        <v>6.7842471554188126</v>
      </c>
      <c r="K159" s="924">
        <v>12.070041778299551</v>
      </c>
      <c r="L159" s="923">
        <v>6.1116441572978379</v>
      </c>
      <c r="M159" s="925">
        <v>9.0436000095743214</v>
      </c>
      <c r="N159" s="923">
        <v>13.927536875554253</v>
      </c>
      <c r="O159" s="923">
        <v>8.9066635945261581</v>
      </c>
      <c r="P159" s="923">
        <v>11.369861986461064</v>
      </c>
      <c r="Q159" s="924">
        <v>12.839216771269331</v>
      </c>
      <c r="R159" s="923">
        <v>10.357857154712125</v>
      </c>
      <c r="S159" s="923">
        <v>11.569277327159774</v>
      </c>
      <c r="T159" s="924">
        <v>9.2026514344784953</v>
      </c>
      <c r="U159" s="923">
        <v>5.3339184738555332</v>
      </c>
      <c r="V159" s="926">
        <v>7.2358411020115305</v>
      </c>
    </row>
    <row r="160" spans="1:22" ht="14.25" customHeight="1">
      <c r="A160" s="922">
        <v>41121</v>
      </c>
      <c r="B160" s="923">
        <v>0.14789603025798254</v>
      </c>
      <c r="C160" s="923">
        <v>0.16859368024004831</v>
      </c>
      <c r="D160" s="923">
        <v>0.15852636605247761</v>
      </c>
      <c r="E160" s="924">
        <v>3.8897396418068468</v>
      </c>
      <c r="F160" s="923">
        <v>2.3219029152479957</v>
      </c>
      <c r="G160" s="925">
        <v>3.0918756343186091</v>
      </c>
      <c r="H160" s="923">
        <v>9.4744012519480965</v>
      </c>
      <c r="I160" s="923">
        <v>4.2877561164765554</v>
      </c>
      <c r="J160" s="923">
        <v>6.86142245138997</v>
      </c>
      <c r="K160" s="924">
        <v>12.241920988049953</v>
      </c>
      <c r="L160" s="923">
        <v>6.1672745417726444</v>
      </c>
      <c r="M160" s="925">
        <v>9.1567792247150415</v>
      </c>
      <c r="N160" s="923">
        <v>14.088058126689912</v>
      </c>
      <c r="O160" s="923">
        <v>8.9922847604914846</v>
      </c>
      <c r="P160" s="923">
        <v>11.492327011688248</v>
      </c>
      <c r="Q160" s="924">
        <v>12.97885773651044</v>
      </c>
      <c r="R160" s="923">
        <v>10.463149280174589</v>
      </c>
      <c r="S160" s="923">
        <v>11.691608909405041</v>
      </c>
      <c r="T160" s="924">
        <v>9.3200074257971899</v>
      </c>
      <c r="U160" s="923">
        <v>5.3857751147845807</v>
      </c>
      <c r="V160" s="926">
        <v>7.3199844135315191</v>
      </c>
    </row>
    <row r="161" spans="1:22" ht="14.25" customHeight="1">
      <c r="A161" s="922">
        <v>41152</v>
      </c>
      <c r="B161" s="923">
        <v>0.15347741221378181</v>
      </c>
      <c r="C161" s="923">
        <v>0.16646095918168433</v>
      </c>
      <c r="D161" s="923">
        <v>0.16014589488401829</v>
      </c>
      <c r="E161" s="924">
        <v>3.9463304870093805</v>
      </c>
      <c r="F161" s="923">
        <v>2.3398638503339653</v>
      </c>
      <c r="G161" s="925">
        <v>3.1287903838394322</v>
      </c>
      <c r="H161" s="923">
        <v>9.590892345461846</v>
      </c>
      <c r="I161" s="923">
        <v>4.3310489733178477</v>
      </c>
      <c r="J161" s="923">
        <v>6.9409834276379332</v>
      </c>
      <c r="K161" s="924">
        <v>12.426466923332807</v>
      </c>
      <c r="L161" s="923">
        <v>6.2265339339682173</v>
      </c>
      <c r="M161" s="925">
        <v>9.2780527397304411</v>
      </c>
      <c r="N161" s="923">
        <v>14.245282927302727</v>
      </c>
      <c r="O161" s="923">
        <v>9.086736015092491</v>
      </c>
      <c r="P161" s="923">
        <v>11.61765233900849</v>
      </c>
      <c r="Q161" s="924">
        <v>13.132115335241206</v>
      </c>
      <c r="R161" s="923">
        <v>10.555561394398346</v>
      </c>
      <c r="S161" s="923">
        <v>11.81400223014584</v>
      </c>
      <c r="T161" s="924">
        <v>9.4426165206363759</v>
      </c>
      <c r="U161" s="923">
        <v>5.438009972451348</v>
      </c>
      <c r="V161" s="926">
        <v>7.4069039938385481</v>
      </c>
    </row>
    <row r="162" spans="1:22" ht="14.25" customHeight="1">
      <c r="A162" s="922">
        <v>41182</v>
      </c>
      <c r="B162" s="923">
        <v>0.15602207652207725</v>
      </c>
      <c r="C162" s="923">
        <v>0.16788781718600482</v>
      </c>
      <c r="D162" s="923">
        <v>0.16211666112132167</v>
      </c>
      <c r="E162" s="924">
        <v>3.9706275371644217</v>
      </c>
      <c r="F162" s="923">
        <v>2.3478675993154781</v>
      </c>
      <c r="G162" s="925">
        <v>3.1447927726571692</v>
      </c>
      <c r="H162" s="923">
        <v>9.6704916951728741</v>
      </c>
      <c r="I162" s="923">
        <v>4.3551205227953433</v>
      </c>
      <c r="J162" s="923">
        <v>6.9925574526078433</v>
      </c>
      <c r="K162" s="924">
        <v>12.542744037488507</v>
      </c>
      <c r="L162" s="923">
        <v>6.2630857065907275</v>
      </c>
      <c r="M162" s="925">
        <v>9.3541529717559584</v>
      </c>
      <c r="N162" s="923">
        <v>14.360109121919553</v>
      </c>
      <c r="O162" s="923">
        <v>9.1406366826930938</v>
      </c>
      <c r="P162" s="923">
        <v>11.701573918706954</v>
      </c>
      <c r="Q162" s="924">
        <v>13.246815631560846</v>
      </c>
      <c r="R162" s="923">
        <v>10.624305876492917</v>
      </c>
      <c r="S162" s="923">
        <v>11.905430809128855</v>
      </c>
      <c r="T162" s="924">
        <v>9.5240623399884932</v>
      </c>
      <c r="U162" s="923">
        <v>5.46978733617191</v>
      </c>
      <c r="V162" s="926">
        <v>7.4631887465642519</v>
      </c>
    </row>
    <row r="163" spans="1:22" ht="14.25" customHeight="1">
      <c r="A163" s="922">
        <v>41213</v>
      </c>
      <c r="B163" s="923">
        <v>0.1558455894809592</v>
      </c>
      <c r="C163" s="923">
        <v>0.16677780380368434</v>
      </c>
      <c r="D163" s="923">
        <v>0.16146086014791181</v>
      </c>
      <c r="E163" s="924">
        <v>4.0353128008594448</v>
      </c>
      <c r="F163" s="923">
        <v>2.3748543556492065</v>
      </c>
      <c r="G163" s="925">
        <v>3.1903145611509562</v>
      </c>
      <c r="H163" s="923">
        <v>9.8010232674428686</v>
      </c>
      <c r="I163" s="923">
        <v>4.4028261368688417</v>
      </c>
      <c r="J163" s="923">
        <v>7.0813242873480355</v>
      </c>
      <c r="K163" s="924">
        <v>12.701994506264462</v>
      </c>
      <c r="L163" s="923">
        <v>6.3314590645936137</v>
      </c>
      <c r="M163" s="925">
        <v>9.4674692323765939</v>
      </c>
      <c r="N163" s="923">
        <v>14.545556464157794</v>
      </c>
      <c r="O163" s="923">
        <v>9.2365677746043016</v>
      </c>
      <c r="P163" s="923">
        <v>11.841550545985976</v>
      </c>
      <c r="Q163" s="924">
        <v>13.397160028318201</v>
      </c>
      <c r="R163" s="923">
        <v>10.740708645183249</v>
      </c>
      <c r="S163" s="923">
        <v>12.038700886489483</v>
      </c>
      <c r="T163" s="924">
        <v>9.6503084854423431</v>
      </c>
      <c r="U163" s="923">
        <v>5.5294881157262923</v>
      </c>
      <c r="V163" s="926">
        <v>7.5557039410793596</v>
      </c>
    </row>
    <row r="164" spans="1:22" ht="14.25" customHeight="1">
      <c r="A164" s="922">
        <v>41243</v>
      </c>
      <c r="B164" s="923">
        <v>0.15628520548937619</v>
      </c>
      <c r="C164" s="923">
        <v>0.1657787600164497</v>
      </c>
      <c r="D164" s="923">
        <v>0.16116148981446188</v>
      </c>
      <c r="E164" s="924">
        <v>4.0947293129401974</v>
      </c>
      <c r="F164" s="923">
        <v>2.4023064424124283</v>
      </c>
      <c r="G164" s="925">
        <v>3.2334703778641591</v>
      </c>
      <c r="H164" s="923">
        <v>9.9195713236526704</v>
      </c>
      <c r="I164" s="923">
        <v>4.444248465236825</v>
      </c>
      <c r="J164" s="923">
        <v>7.1610474310331744</v>
      </c>
      <c r="K164" s="924">
        <v>12.861507151562897</v>
      </c>
      <c r="L164" s="923">
        <v>6.39614390509972</v>
      </c>
      <c r="M164" s="925">
        <v>9.5790277705287927</v>
      </c>
      <c r="N164" s="923">
        <v>14.686244633829322</v>
      </c>
      <c r="O164" s="923">
        <v>9.3302482187006248</v>
      </c>
      <c r="P164" s="923">
        <v>11.958375068415194</v>
      </c>
      <c r="Q164" s="924">
        <v>13.540386134052845</v>
      </c>
      <c r="R164" s="923">
        <v>10.851720562047539</v>
      </c>
      <c r="S164" s="923">
        <v>12.165760099812534</v>
      </c>
      <c r="T164" s="924">
        <v>9.763987364102535</v>
      </c>
      <c r="U164" s="923">
        <v>5.5862968764673182</v>
      </c>
      <c r="V164" s="926">
        <v>7.6405740670990587</v>
      </c>
    </row>
    <row r="165" spans="1:22" ht="14.25" customHeight="1">
      <c r="A165" s="922">
        <v>41274</v>
      </c>
      <c r="B165" s="923">
        <v>0.15778792658904039</v>
      </c>
      <c r="C165" s="923">
        <v>0.16361584845869054</v>
      </c>
      <c r="D165" s="923">
        <v>0.16078137867142464</v>
      </c>
      <c r="E165" s="924">
        <v>4.1233523757753536</v>
      </c>
      <c r="F165" s="923">
        <v>2.4077865241574616</v>
      </c>
      <c r="G165" s="925">
        <v>3.2503114407270037</v>
      </c>
      <c r="H165" s="923">
        <v>9.9799733681606408</v>
      </c>
      <c r="I165" s="923">
        <v>4.4735503195431434</v>
      </c>
      <c r="J165" s="923">
        <v>7.2057266903895911</v>
      </c>
      <c r="K165" s="924">
        <v>12.931141092637612</v>
      </c>
      <c r="L165" s="923">
        <v>6.4137036638047409</v>
      </c>
      <c r="M165" s="925">
        <v>9.6224622583002866</v>
      </c>
      <c r="N165" s="923">
        <v>14.749521823973202</v>
      </c>
      <c r="O165" s="923">
        <v>9.3736398253485582</v>
      </c>
      <c r="P165" s="923">
        <v>12.011631898009476</v>
      </c>
      <c r="Q165" s="924">
        <v>13.646144088755282</v>
      </c>
      <c r="R165" s="923">
        <v>10.888564125255478</v>
      </c>
      <c r="S165" s="923">
        <v>12.236520957637044</v>
      </c>
      <c r="T165" s="924">
        <v>9.8212401929227049</v>
      </c>
      <c r="U165" s="923">
        <v>5.6092322748909487</v>
      </c>
      <c r="V165" s="926">
        <v>7.6804634528551601</v>
      </c>
    </row>
    <row r="166" spans="1:22" ht="14.25" customHeight="1">
      <c r="A166" s="922">
        <v>41305</v>
      </c>
      <c r="B166" s="923">
        <v>0.15962509044178391</v>
      </c>
      <c r="C166" s="923">
        <v>0.16300666852767282</v>
      </c>
      <c r="D166" s="923">
        <v>0.16136198133783444</v>
      </c>
      <c r="E166" s="924">
        <v>4.2004747850153947</v>
      </c>
      <c r="F166" s="923">
        <v>2.4446540012914917</v>
      </c>
      <c r="G166" s="925">
        <v>3.3069473778163765</v>
      </c>
      <c r="H166" s="923">
        <v>10.101979040406118</v>
      </c>
      <c r="I166" s="923">
        <v>4.532671254644951</v>
      </c>
      <c r="J166" s="923">
        <v>7.2960174456504143</v>
      </c>
      <c r="K166" s="924">
        <v>13.074661512640615</v>
      </c>
      <c r="L166" s="923">
        <v>6.4823287195319343</v>
      </c>
      <c r="M166" s="925">
        <v>9.7281472727722118</v>
      </c>
      <c r="N166" s="923">
        <v>14.890092410118898</v>
      </c>
      <c r="O166" s="923">
        <v>9.4727628542141673</v>
      </c>
      <c r="P166" s="923">
        <v>12.131192558183054</v>
      </c>
      <c r="Q166" s="924">
        <v>13.797865362337495</v>
      </c>
      <c r="R166" s="923">
        <v>10.997143994048319</v>
      </c>
      <c r="S166" s="923">
        <v>12.366371567366761</v>
      </c>
      <c r="T166" s="924">
        <v>9.9365325101835271</v>
      </c>
      <c r="U166" s="923">
        <v>5.6733570535181013</v>
      </c>
      <c r="V166" s="926">
        <v>7.7698196140374014</v>
      </c>
    </row>
    <row r="167" spans="1:22" ht="14.25" customHeight="1">
      <c r="A167" s="922">
        <v>41333</v>
      </c>
      <c r="B167" s="923">
        <v>0.1616592369323922</v>
      </c>
      <c r="C167" s="923">
        <v>0.16265699330629657</v>
      </c>
      <c r="D167" s="923">
        <v>0.16217170243808302</v>
      </c>
      <c r="E167" s="924">
        <v>4.2324362319410005</v>
      </c>
      <c r="F167" s="923">
        <v>2.4444419598182239</v>
      </c>
      <c r="G167" s="925">
        <v>3.3225431432550159</v>
      </c>
      <c r="H167" s="923">
        <v>10.152560704182628</v>
      </c>
      <c r="I167" s="923">
        <v>4.5525288263978423</v>
      </c>
      <c r="J167" s="923">
        <v>7.3310755962254817</v>
      </c>
      <c r="K167" s="924">
        <v>13.136232522216782</v>
      </c>
      <c r="L167" s="923">
        <v>6.4946541293208355</v>
      </c>
      <c r="M167" s="925">
        <v>9.7648842337927935</v>
      </c>
      <c r="N167" s="923">
        <v>14.960086119899804</v>
      </c>
      <c r="O167" s="923">
        <v>9.5087803080213025</v>
      </c>
      <c r="P167" s="923">
        <v>12.183978737491161</v>
      </c>
      <c r="Q167" s="924">
        <v>13.88138559129605</v>
      </c>
      <c r="R167" s="923">
        <v>11.045945983251141</v>
      </c>
      <c r="S167" s="923">
        <v>12.432284829388568</v>
      </c>
      <c r="T167" s="924">
        <v>9.9898896328362223</v>
      </c>
      <c r="U167" s="923">
        <v>5.6918609677046161</v>
      </c>
      <c r="V167" s="926">
        <v>7.8055289962275234</v>
      </c>
    </row>
    <row r="168" spans="1:22" ht="14.25" customHeight="1">
      <c r="A168" s="922">
        <v>41364</v>
      </c>
      <c r="B168" s="923">
        <v>0.16246501829669097</v>
      </c>
      <c r="C168" s="923">
        <v>0.16386101278298862</v>
      </c>
      <c r="D168" s="923">
        <v>0.16318204203984699</v>
      </c>
      <c r="E168" s="924">
        <v>4.256777569410608</v>
      </c>
      <c r="F168" s="923">
        <v>2.4462199718001219</v>
      </c>
      <c r="G168" s="925">
        <v>3.3354120438783199</v>
      </c>
      <c r="H168" s="923">
        <v>10.20143005235265</v>
      </c>
      <c r="I168" s="923">
        <v>4.5656692192659003</v>
      </c>
      <c r="J168" s="923">
        <v>7.3618969214165872</v>
      </c>
      <c r="K168" s="924">
        <v>13.160981214029048</v>
      </c>
      <c r="L168" s="923">
        <v>6.503292160843432</v>
      </c>
      <c r="M168" s="925">
        <v>9.7816664961231474</v>
      </c>
      <c r="N168" s="923">
        <v>14.987497817592184</v>
      </c>
      <c r="O168" s="923">
        <v>9.5288079394788099</v>
      </c>
      <c r="P168" s="923">
        <v>12.207649039343428</v>
      </c>
      <c r="Q168" s="924">
        <v>13.936580309812092</v>
      </c>
      <c r="R168" s="923">
        <v>11.075564814248299</v>
      </c>
      <c r="S168" s="923">
        <v>12.474531534139333</v>
      </c>
      <c r="T168" s="924">
        <v>10.022444306398915</v>
      </c>
      <c r="U168" s="923">
        <v>5.7040147218031363</v>
      </c>
      <c r="V168" s="926">
        <v>7.8277659840369411</v>
      </c>
    </row>
    <row r="169" spans="1:22" ht="14.25" customHeight="1">
      <c r="A169" s="922">
        <v>41394</v>
      </c>
      <c r="B169" s="923">
        <v>0.16122266168399693</v>
      </c>
      <c r="C169" s="923">
        <v>0.16439117758151656</v>
      </c>
      <c r="D169" s="923">
        <v>0.16285023842154905</v>
      </c>
      <c r="E169" s="924">
        <v>4.3347235097321422</v>
      </c>
      <c r="F169" s="923">
        <v>2.4776829919712227</v>
      </c>
      <c r="G169" s="925">
        <v>3.3897115473723711</v>
      </c>
      <c r="H169" s="923">
        <v>10.330600476048952</v>
      </c>
      <c r="I169" s="923">
        <v>4.6103016302015494</v>
      </c>
      <c r="J169" s="923">
        <v>7.4484415525222385</v>
      </c>
      <c r="K169" s="924">
        <v>13.279218304887896</v>
      </c>
      <c r="L169" s="923">
        <v>6.5573772924696314</v>
      </c>
      <c r="M169" s="925">
        <v>9.8675117276255229</v>
      </c>
      <c r="N169" s="923">
        <v>15.108037428392997</v>
      </c>
      <c r="O169" s="923">
        <v>9.6092842392775673</v>
      </c>
      <c r="P169" s="923">
        <v>12.307763705995793</v>
      </c>
      <c r="Q169" s="924">
        <v>14.074401797574678</v>
      </c>
      <c r="R169" s="923">
        <v>11.181867477376571</v>
      </c>
      <c r="S169" s="923">
        <v>12.596319500208701</v>
      </c>
      <c r="T169" s="924">
        <v>10.128532647174492</v>
      </c>
      <c r="U169" s="923">
        <v>5.7572262949690884</v>
      </c>
      <c r="V169" s="926">
        <v>7.9070038357776342</v>
      </c>
    </row>
    <row r="170" spans="1:22" ht="14.25" customHeight="1">
      <c r="A170" s="922">
        <v>41425</v>
      </c>
      <c r="B170" s="923">
        <v>0.16306644910819784</v>
      </c>
      <c r="C170" s="923">
        <v>0.16655600828837169</v>
      </c>
      <c r="D170" s="923">
        <v>0.16485913352957249</v>
      </c>
      <c r="E170" s="924">
        <v>4.3936248340031341</v>
      </c>
      <c r="F170" s="923">
        <v>2.5082869276880451</v>
      </c>
      <c r="G170" s="925">
        <v>3.4342108200946422</v>
      </c>
      <c r="H170" s="923">
        <v>10.432463318143418</v>
      </c>
      <c r="I170" s="923">
        <v>4.6469296547555858</v>
      </c>
      <c r="J170" s="923">
        <v>7.5173987435109808</v>
      </c>
      <c r="K170" s="924">
        <v>13.358801878599817</v>
      </c>
      <c r="L170" s="923">
        <v>6.5872748197087621</v>
      </c>
      <c r="M170" s="925">
        <v>9.9220554155594076</v>
      </c>
      <c r="N170" s="923">
        <v>15.206056563791702</v>
      </c>
      <c r="O170" s="923">
        <v>9.6569808682517078</v>
      </c>
      <c r="P170" s="923">
        <v>12.380069705509776</v>
      </c>
      <c r="Q170" s="924">
        <v>14.195589848926538</v>
      </c>
      <c r="R170" s="923">
        <v>11.243033079403618</v>
      </c>
      <c r="S170" s="923">
        <v>12.686943936190506</v>
      </c>
      <c r="T170" s="924">
        <v>10.210896943793056</v>
      </c>
      <c r="U170" s="923">
        <v>5.7931432391820232</v>
      </c>
      <c r="V170" s="926">
        <v>7.9657706094766052</v>
      </c>
    </row>
    <row r="171" spans="1:22" ht="14.25" customHeight="1">
      <c r="A171" s="922">
        <v>41455</v>
      </c>
      <c r="B171" s="923">
        <v>0.16145686604467438</v>
      </c>
      <c r="C171" s="923">
        <v>0.16621729843741034</v>
      </c>
      <c r="D171" s="923">
        <v>0.16390275256069725</v>
      </c>
      <c r="E171" s="924">
        <v>4.4486436860573608</v>
      </c>
      <c r="F171" s="923">
        <v>2.5223727181523645</v>
      </c>
      <c r="G171" s="925">
        <v>3.468424634472473</v>
      </c>
      <c r="H171" s="923">
        <v>10.532593925124447</v>
      </c>
      <c r="I171" s="923">
        <v>4.6876279167775001</v>
      </c>
      <c r="J171" s="923">
        <v>7.5875909007648898</v>
      </c>
      <c r="K171" s="924">
        <v>13.434736572178531</v>
      </c>
      <c r="L171" s="923">
        <v>6.6023084766265852</v>
      </c>
      <c r="M171" s="925">
        <v>9.9671810245634358</v>
      </c>
      <c r="N171" s="923">
        <v>15.285876990792147</v>
      </c>
      <c r="O171" s="923">
        <v>9.7042138497704808</v>
      </c>
      <c r="P171" s="923">
        <v>12.443192995677691</v>
      </c>
      <c r="Q171" s="924">
        <v>14.3015312898908</v>
      </c>
      <c r="R171" s="923">
        <v>11.299358995075231</v>
      </c>
      <c r="S171" s="923">
        <v>12.767572087797548</v>
      </c>
      <c r="T171" s="924">
        <v>10.286139725263739</v>
      </c>
      <c r="U171" s="923">
        <v>5.8223710128908319</v>
      </c>
      <c r="V171" s="926">
        <v>8.0176288846812742</v>
      </c>
    </row>
    <row r="172" spans="1:22" ht="14.25" customHeight="1">
      <c r="A172" s="922">
        <v>41486</v>
      </c>
      <c r="B172" s="923">
        <v>0.16234315794250448</v>
      </c>
      <c r="C172" s="923">
        <v>0.16494636235329474</v>
      </c>
      <c r="D172" s="923">
        <v>0.16368083610241704</v>
      </c>
      <c r="E172" s="924">
        <v>4.5136224138380134</v>
      </c>
      <c r="F172" s="923">
        <v>2.5442960133814645</v>
      </c>
      <c r="G172" s="925">
        <v>3.5115290974523505</v>
      </c>
      <c r="H172" s="923">
        <v>10.650107242920093</v>
      </c>
      <c r="I172" s="923">
        <v>4.7343095050551192</v>
      </c>
      <c r="J172" s="923">
        <v>7.6694596656684233</v>
      </c>
      <c r="K172" s="924">
        <v>13.524904467151913</v>
      </c>
      <c r="L172" s="923">
        <v>6.6283954574504698</v>
      </c>
      <c r="M172" s="925">
        <v>10.024866864967303</v>
      </c>
      <c r="N172" s="923">
        <v>15.401934445827395</v>
      </c>
      <c r="O172" s="923">
        <v>9.751658945526021</v>
      </c>
      <c r="P172" s="923">
        <v>12.524145623533512</v>
      </c>
      <c r="Q172" s="924">
        <v>14.430882305786152</v>
      </c>
      <c r="R172" s="923">
        <v>11.362565815658732</v>
      </c>
      <c r="S172" s="923">
        <v>12.863162784815463</v>
      </c>
      <c r="T172" s="924">
        <v>10.379352262278719</v>
      </c>
      <c r="U172" s="923">
        <v>5.8575663053542542</v>
      </c>
      <c r="V172" s="926">
        <v>8.0813512019776894</v>
      </c>
    </row>
    <row r="173" spans="1:22" ht="14.25" customHeight="1">
      <c r="A173" s="922">
        <v>41517</v>
      </c>
      <c r="B173" s="923">
        <v>0.16155630197729193</v>
      </c>
      <c r="C173" s="923">
        <v>0.1650469432479082</v>
      </c>
      <c r="D173" s="923">
        <v>0.16335020786160573</v>
      </c>
      <c r="E173" s="924">
        <v>4.5745194547400612</v>
      </c>
      <c r="F173" s="923">
        <v>2.566694415219807</v>
      </c>
      <c r="G173" s="925">
        <v>3.5528660061866111</v>
      </c>
      <c r="H173" s="923">
        <v>10.732458523714318</v>
      </c>
      <c r="I173" s="923">
        <v>4.7689999768472964</v>
      </c>
      <c r="J173" s="923">
        <v>7.7278103864331023</v>
      </c>
      <c r="K173" s="924">
        <v>13.573975959117888</v>
      </c>
      <c r="L173" s="923">
        <v>6.6445451999916658</v>
      </c>
      <c r="M173" s="925">
        <v>10.057324269401716</v>
      </c>
      <c r="N173" s="923">
        <v>15.455812255991855</v>
      </c>
      <c r="O173" s="923">
        <v>9.7651911548544987</v>
      </c>
      <c r="P173" s="923">
        <v>12.55725664823988</v>
      </c>
      <c r="Q173" s="924">
        <v>14.521657314797276</v>
      </c>
      <c r="R173" s="923">
        <v>11.410740951520914</v>
      </c>
      <c r="S173" s="923">
        <v>12.93228560570674</v>
      </c>
      <c r="T173" s="924">
        <v>10.440006568252668</v>
      </c>
      <c r="U173" s="923">
        <v>5.8805527741228296</v>
      </c>
      <c r="V173" s="926">
        <v>8.1228597875317394</v>
      </c>
    </row>
    <row r="174" spans="1:22" ht="14.25" customHeight="1">
      <c r="A174" s="922">
        <v>41547</v>
      </c>
      <c r="B174" s="923">
        <v>0.16362311790736611</v>
      </c>
      <c r="C174" s="923">
        <v>0.16354152321361748</v>
      </c>
      <c r="D174" s="923">
        <v>0.16358118136220373</v>
      </c>
      <c r="E174" s="924">
        <v>4.6544310733265384</v>
      </c>
      <c r="F174" s="923">
        <v>2.5965841189907994</v>
      </c>
      <c r="G174" s="925">
        <v>3.6073429598711253</v>
      </c>
      <c r="H174" s="923">
        <v>10.849551435252907</v>
      </c>
      <c r="I174" s="923">
        <v>4.8169543402654442</v>
      </c>
      <c r="J174" s="923">
        <v>7.8099949711882184</v>
      </c>
      <c r="K174" s="924">
        <v>13.673131599050583</v>
      </c>
      <c r="L174" s="923">
        <v>6.6756491669961608</v>
      </c>
      <c r="M174" s="925">
        <v>10.1220697626194</v>
      </c>
      <c r="N174" s="923">
        <v>15.547936678932043</v>
      </c>
      <c r="O174" s="923">
        <v>9.8196593797786704</v>
      </c>
      <c r="P174" s="923">
        <v>12.629963506329901</v>
      </c>
      <c r="Q174" s="924">
        <v>14.63650799240949</v>
      </c>
      <c r="R174" s="923">
        <v>11.490701092227473</v>
      </c>
      <c r="S174" s="923">
        <v>13.029352816425458</v>
      </c>
      <c r="T174" s="924">
        <v>10.532660792305226</v>
      </c>
      <c r="U174" s="923">
        <v>5.9216825943798828</v>
      </c>
      <c r="V174" s="926">
        <v>8.189305625358184</v>
      </c>
    </row>
    <row r="175" spans="1:22" ht="14.25" customHeight="1">
      <c r="A175" s="922">
        <v>41578</v>
      </c>
      <c r="B175" s="923">
        <v>0.1686064448661779</v>
      </c>
      <c r="C175" s="923">
        <v>0.16577049711896388</v>
      </c>
      <c r="D175" s="923">
        <v>0.16714870882892402</v>
      </c>
      <c r="E175" s="924">
        <v>4.7181161895266079</v>
      </c>
      <c r="F175" s="923">
        <v>2.6276997481900648</v>
      </c>
      <c r="G175" s="925">
        <v>3.654480437324644</v>
      </c>
      <c r="H175" s="923">
        <v>10.969951406176513</v>
      </c>
      <c r="I175" s="923">
        <v>4.8716326446469296</v>
      </c>
      <c r="J175" s="923">
        <v>7.8971370222453814</v>
      </c>
      <c r="K175" s="924">
        <v>13.762320382062773</v>
      </c>
      <c r="L175" s="923">
        <v>6.6971619764249253</v>
      </c>
      <c r="M175" s="925">
        <v>10.177083878631018</v>
      </c>
      <c r="N175" s="923">
        <v>15.629024542459193</v>
      </c>
      <c r="O175" s="923">
        <v>9.8773854047958949</v>
      </c>
      <c r="P175" s="923">
        <v>12.698905644556568</v>
      </c>
      <c r="Q175" s="924">
        <v>14.76364825106244</v>
      </c>
      <c r="R175" s="923">
        <v>11.556567720353158</v>
      </c>
      <c r="S175" s="923">
        <v>13.12515401587196</v>
      </c>
      <c r="T175" s="924">
        <v>10.619577542594859</v>
      </c>
      <c r="U175" s="923">
        <v>5.9619937451584581</v>
      </c>
      <c r="V175" s="926">
        <v>8.2524947730159344</v>
      </c>
    </row>
    <row r="176" spans="1:22" ht="14.25" customHeight="1">
      <c r="A176" s="922">
        <v>41608</v>
      </c>
      <c r="B176" s="923">
        <v>0.16868452560552102</v>
      </c>
      <c r="C176" s="923">
        <v>0.16293350645557284</v>
      </c>
      <c r="D176" s="923">
        <v>0.1657279762611808</v>
      </c>
      <c r="E176" s="924">
        <v>4.7649774209309195</v>
      </c>
      <c r="F176" s="923">
        <v>2.6468313045051581</v>
      </c>
      <c r="G176" s="925">
        <v>3.6872550397201413</v>
      </c>
      <c r="H176" s="923">
        <v>11.068961398383545</v>
      </c>
      <c r="I176" s="923">
        <v>4.9150833376603895</v>
      </c>
      <c r="J176" s="923">
        <v>7.9679168008359031</v>
      </c>
      <c r="K176" s="924">
        <v>13.816218325794143</v>
      </c>
      <c r="L176" s="923">
        <v>6.7061349986291932</v>
      </c>
      <c r="M176" s="925">
        <v>10.208396555238959</v>
      </c>
      <c r="N176" s="923">
        <v>15.695317183797854</v>
      </c>
      <c r="O176" s="923">
        <v>9.8933706985947456</v>
      </c>
      <c r="P176" s="923">
        <v>12.739300075789366</v>
      </c>
      <c r="Q176" s="924">
        <v>14.823470875423496</v>
      </c>
      <c r="R176" s="923">
        <v>11.58925507419325</v>
      </c>
      <c r="S176" s="923">
        <v>13.171080800669777</v>
      </c>
      <c r="T176" s="924">
        <v>10.681570725980132</v>
      </c>
      <c r="U176" s="923">
        <v>5.9833719257655886</v>
      </c>
      <c r="V176" s="926">
        <v>8.2937882380598591</v>
      </c>
    </row>
    <row r="177" spans="1:22" ht="14.25" customHeight="1">
      <c r="A177" s="922">
        <v>41639</v>
      </c>
      <c r="B177" s="923">
        <v>0.17389256947350057</v>
      </c>
      <c r="C177" s="923">
        <v>0.16194544159528573</v>
      </c>
      <c r="D177" s="923">
        <v>0.16774962866257961</v>
      </c>
      <c r="E177" s="924">
        <v>4.8525660552896834</v>
      </c>
      <c r="F177" s="923">
        <v>2.6803382136071341</v>
      </c>
      <c r="G177" s="925">
        <v>3.7473589209010392</v>
      </c>
      <c r="H177" s="923">
        <v>11.226324167995958</v>
      </c>
      <c r="I177" s="923">
        <v>4.9792411505742864</v>
      </c>
      <c r="J177" s="923">
        <v>8.078088405670151</v>
      </c>
      <c r="K177" s="924">
        <v>13.953730501790444</v>
      </c>
      <c r="L177" s="923">
        <v>6.7615126580531397</v>
      </c>
      <c r="M177" s="925">
        <v>10.304436892691538</v>
      </c>
      <c r="N177" s="923">
        <v>15.835711808448467</v>
      </c>
      <c r="O177" s="923">
        <v>9.9643638744544329</v>
      </c>
      <c r="P177" s="923">
        <v>12.843983810782102</v>
      </c>
      <c r="Q177" s="924">
        <v>14.950676497439311</v>
      </c>
      <c r="R177" s="923">
        <v>11.688728049839041</v>
      </c>
      <c r="S177" s="923">
        <v>13.284144982300191</v>
      </c>
      <c r="T177" s="924">
        <v>10.803504188649242</v>
      </c>
      <c r="U177" s="923">
        <v>6.0389936643708291</v>
      </c>
      <c r="V177" s="926">
        <v>8.3819559625998217</v>
      </c>
    </row>
    <row r="178" spans="1:22" ht="14.25" customHeight="1">
      <c r="A178" s="922">
        <v>41670</v>
      </c>
      <c r="B178" s="923">
        <v>0.17837998751099376</v>
      </c>
      <c r="C178" s="923">
        <v>0.15970833659754827</v>
      </c>
      <c r="D178" s="923">
        <v>0.16877739686503521</v>
      </c>
      <c r="E178" s="924">
        <v>4.9111794759059313</v>
      </c>
      <c r="F178" s="923">
        <v>2.6964252973693932</v>
      </c>
      <c r="G178" s="925">
        <v>3.7843752013139289</v>
      </c>
      <c r="H178" s="923">
        <v>11.348074727799759</v>
      </c>
      <c r="I178" s="923">
        <v>5.0293421458427714</v>
      </c>
      <c r="J178" s="923">
        <v>8.1634619147303695</v>
      </c>
      <c r="K178" s="924">
        <v>14.054112868400658</v>
      </c>
      <c r="L178" s="923">
        <v>6.789881479249452</v>
      </c>
      <c r="M178" s="925">
        <v>10.368476253052167</v>
      </c>
      <c r="N178" s="923">
        <v>15.925912858595998</v>
      </c>
      <c r="O178" s="923">
        <v>10.012473265825182</v>
      </c>
      <c r="P178" s="923">
        <v>12.912394247795596</v>
      </c>
      <c r="Q178" s="924">
        <v>15.062219869040348</v>
      </c>
      <c r="R178" s="923">
        <v>11.759026903726076</v>
      </c>
      <c r="S178" s="923">
        <v>13.374667750226472</v>
      </c>
      <c r="T178" s="924">
        <v>10.89285925188611</v>
      </c>
      <c r="U178" s="923">
        <v>6.0750663423836277</v>
      </c>
      <c r="V178" s="926">
        <v>8.4441560146525756</v>
      </c>
    </row>
    <row r="179" spans="1:22" ht="14.25" customHeight="1">
      <c r="A179" s="922">
        <v>41698</v>
      </c>
      <c r="B179" s="923">
        <v>0.18137255283585715</v>
      </c>
      <c r="C179" s="923">
        <v>0.15768939473280955</v>
      </c>
      <c r="D179" s="923">
        <v>0.16919014300822927</v>
      </c>
      <c r="E179" s="924">
        <v>4.9767594456577688</v>
      </c>
      <c r="F179" s="923">
        <v>2.7286357581158045</v>
      </c>
      <c r="G179" s="925">
        <v>3.8329989289364761</v>
      </c>
      <c r="H179" s="923">
        <v>11.482962086874755</v>
      </c>
      <c r="I179" s="923">
        <v>5.0801699627844998</v>
      </c>
      <c r="J179" s="923">
        <v>8.2556889289268902</v>
      </c>
      <c r="K179" s="924">
        <v>14.169015552371555</v>
      </c>
      <c r="L179" s="923">
        <v>6.8335426029373059</v>
      </c>
      <c r="M179" s="925">
        <v>10.447432135156941</v>
      </c>
      <c r="N179" s="923">
        <v>16.03521653145549</v>
      </c>
      <c r="O179" s="923">
        <v>10.074385851588008</v>
      </c>
      <c r="P179" s="923">
        <v>12.997184407244042</v>
      </c>
      <c r="Q179" s="924">
        <v>15.181829279712009</v>
      </c>
      <c r="R179" s="923">
        <v>11.83531399641276</v>
      </c>
      <c r="S179" s="923">
        <v>13.472139952123891</v>
      </c>
      <c r="T179" s="924">
        <v>10.994037406390062</v>
      </c>
      <c r="U179" s="923">
        <v>6.1215054144036811</v>
      </c>
      <c r="V179" s="926">
        <v>8.5174174124341224</v>
      </c>
    </row>
    <row r="180" spans="1:22" ht="14.25" customHeight="1">
      <c r="A180" s="922">
        <v>41729</v>
      </c>
      <c r="B180" s="923">
        <v>0.1850456635731702</v>
      </c>
      <c r="C180" s="923">
        <v>0.15762936949432649</v>
      </c>
      <c r="D180" s="923">
        <v>0.17093972483609604</v>
      </c>
      <c r="E180" s="924">
        <v>5.0429081659876491</v>
      </c>
      <c r="F180" s="923">
        <v>2.7529913245806075</v>
      </c>
      <c r="G180" s="925">
        <v>3.8779149461378748</v>
      </c>
      <c r="H180" s="923">
        <v>11.610215296673729</v>
      </c>
      <c r="I180" s="923">
        <v>5.1309564887302574</v>
      </c>
      <c r="J180" s="923">
        <v>8.3441800822840406</v>
      </c>
      <c r="K180" s="924">
        <v>14.302772240762698</v>
      </c>
      <c r="L180" s="923">
        <v>6.8722635575839712</v>
      </c>
      <c r="M180" s="925">
        <v>10.533073104968775</v>
      </c>
      <c r="N180" s="923">
        <v>16.143889796519623</v>
      </c>
      <c r="O180" s="923">
        <v>10.139904902110192</v>
      </c>
      <c r="P180" s="923">
        <v>13.083621230066873</v>
      </c>
      <c r="Q180" s="924">
        <v>15.304868778129757</v>
      </c>
      <c r="R180" s="923">
        <v>11.897954083524862</v>
      </c>
      <c r="S180" s="923">
        <v>13.56431399727197</v>
      </c>
      <c r="T180" s="924">
        <v>11.098471569186069</v>
      </c>
      <c r="U180" s="923">
        <v>6.1648926782854385</v>
      </c>
      <c r="V180" s="926">
        <v>8.5907410142364142</v>
      </c>
    </row>
    <row r="181" spans="1:22" ht="14.25" customHeight="1">
      <c r="A181" s="922">
        <v>41759</v>
      </c>
      <c r="B181" s="923">
        <v>0.18366512841894989</v>
      </c>
      <c r="C181" s="923">
        <v>0.15757142111151726</v>
      </c>
      <c r="D181" s="923">
        <v>0.17023761811297108</v>
      </c>
      <c r="E181" s="924">
        <v>5.094962548523613</v>
      </c>
      <c r="F181" s="923">
        <v>2.7752132505623228</v>
      </c>
      <c r="G181" s="925">
        <v>3.914805225205523</v>
      </c>
      <c r="H181" s="923">
        <v>11.748809409048373</v>
      </c>
      <c r="I181" s="923">
        <v>5.1823962492544675</v>
      </c>
      <c r="J181" s="923">
        <v>8.4386024909308528</v>
      </c>
      <c r="K181" s="924">
        <v>14.440648910360787</v>
      </c>
      <c r="L181" s="923">
        <v>6.9030118536377065</v>
      </c>
      <c r="M181" s="925">
        <v>10.616707851630162</v>
      </c>
      <c r="N181" s="923">
        <v>16.260974399350204</v>
      </c>
      <c r="O181" s="923">
        <v>10.190789835189994</v>
      </c>
      <c r="P181" s="923">
        <v>13.166729131354405</v>
      </c>
      <c r="Q181" s="924">
        <v>15.432619313252379</v>
      </c>
      <c r="R181" s="923">
        <v>11.953579442528877</v>
      </c>
      <c r="S181" s="923">
        <v>13.655188675157138</v>
      </c>
      <c r="T181" s="924">
        <v>11.204895729503008</v>
      </c>
      <c r="U181" s="923">
        <v>6.2029276346345625</v>
      </c>
      <c r="V181" s="926">
        <v>8.6623252663071604</v>
      </c>
    </row>
    <row r="182" spans="1:22" ht="14.25" customHeight="1">
      <c r="A182" s="922">
        <v>41790</v>
      </c>
      <c r="B182" s="923">
        <v>0.18274658717202547</v>
      </c>
      <c r="C182" s="923">
        <v>0.15422110877863021</v>
      </c>
      <c r="D182" s="923">
        <v>0.16806479058568494</v>
      </c>
      <c r="E182" s="924">
        <v>5.141619613081045</v>
      </c>
      <c r="F182" s="923">
        <v>2.7929643107599951</v>
      </c>
      <c r="G182" s="925">
        <v>3.9468033437279035</v>
      </c>
      <c r="H182" s="923">
        <v>11.876290973514072</v>
      </c>
      <c r="I182" s="923">
        <v>5.2406567423683166</v>
      </c>
      <c r="J182" s="923">
        <v>8.5309032793121595</v>
      </c>
      <c r="K182" s="924">
        <v>14.571465420778051</v>
      </c>
      <c r="L182" s="923">
        <v>6.94237733483412</v>
      </c>
      <c r="M182" s="925">
        <v>10.701238740149776</v>
      </c>
      <c r="N182" s="923">
        <v>16.37788934831875</v>
      </c>
      <c r="O182" s="923">
        <v>10.25083489399681</v>
      </c>
      <c r="P182" s="923">
        <v>13.254428174484255</v>
      </c>
      <c r="Q182" s="924">
        <v>15.548781378435882</v>
      </c>
      <c r="R182" s="923">
        <v>12.029521548353072</v>
      </c>
      <c r="S182" s="923">
        <v>13.750828164763071</v>
      </c>
      <c r="T182" s="924">
        <v>11.305470919233487</v>
      </c>
      <c r="U182" s="923">
        <v>6.2466794043886003</v>
      </c>
      <c r="V182" s="926">
        <v>8.7339455029888171</v>
      </c>
    </row>
    <row r="183" spans="1:22" ht="14.25" customHeight="1">
      <c r="A183" s="922">
        <v>41820</v>
      </c>
      <c r="B183" s="923">
        <v>0.18765647049690731</v>
      </c>
      <c r="C183" s="923">
        <v>0.15070117269013938</v>
      </c>
      <c r="D183" s="923">
        <v>0.16863211966250516</v>
      </c>
      <c r="E183" s="924">
        <v>5.2117556359411186</v>
      </c>
      <c r="F183" s="923">
        <v>2.8362997501086307</v>
      </c>
      <c r="G183" s="925">
        <v>4.0033269557095252</v>
      </c>
      <c r="H183" s="923">
        <v>12.035060854379466</v>
      </c>
      <c r="I183" s="923">
        <v>5.3097718341802791</v>
      </c>
      <c r="J183" s="923">
        <v>8.6441637495435728</v>
      </c>
      <c r="K183" s="924">
        <v>14.739699124605036</v>
      </c>
      <c r="L183" s="923">
        <v>7.0026942173708218</v>
      </c>
      <c r="M183" s="925">
        <v>10.814862817004487</v>
      </c>
      <c r="N183" s="923">
        <v>16.547704676742899</v>
      </c>
      <c r="O183" s="923">
        <v>10.333260140748884</v>
      </c>
      <c r="P183" s="923">
        <v>13.379446826442781</v>
      </c>
      <c r="Q183" s="924">
        <v>15.695187243956513</v>
      </c>
      <c r="R183" s="923">
        <v>12.148363909766417</v>
      </c>
      <c r="S183" s="923">
        <v>13.883198081646809</v>
      </c>
      <c r="T183" s="924">
        <v>11.439310710330663</v>
      </c>
      <c r="U183" s="923">
        <v>6.3109980821138372</v>
      </c>
      <c r="V183" s="926">
        <v>8.8323628050454737</v>
      </c>
    </row>
    <row r="184" spans="1:22" ht="14.25" customHeight="1">
      <c r="A184" s="922">
        <v>41851</v>
      </c>
      <c r="B184" s="923">
        <v>0.18665893862171351</v>
      </c>
      <c r="C184" s="923">
        <v>0.15110051555278381</v>
      </c>
      <c r="D184" s="923">
        <v>0.16834993184088282</v>
      </c>
      <c r="E184" s="924">
        <v>5.2661662796657049</v>
      </c>
      <c r="F184" s="923">
        <v>2.8632976264394925</v>
      </c>
      <c r="G184" s="925">
        <v>4.0438071463901544</v>
      </c>
      <c r="H184" s="923">
        <v>12.16699323548962</v>
      </c>
      <c r="I184" s="923">
        <v>5.3708320342261793</v>
      </c>
      <c r="J184" s="923">
        <v>8.7400120556220458</v>
      </c>
      <c r="K184" s="924">
        <v>14.881477570074599</v>
      </c>
      <c r="L184" s="923">
        <v>7.0563895935578946</v>
      </c>
      <c r="M184" s="925">
        <v>10.912036574555247</v>
      </c>
      <c r="N184" s="923">
        <v>16.676089763890023</v>
      </c>
      <c r="O184" s="923">
        <v>10.420091774409052</v>
      </c>
      <c r="P184" s="923">
        <v>13.486459523335748</v>
      </c>
      <c r="Q184" s="924">
        <v>15.839742913018346</v>
      </c>
      <c r="R184" s="923">
        <v>12.2329966693888</v>
      </c>
      <c r="S184" s="923">
        <v>13.997187534350578</v>
      </c>
      <c r="T184" s="924">
        <v>11.550010087230703</v>
      </c>
      <c r="U184" s="923">
        <v>6.3669420064760285</v>
      </c>
      <c r="V184" s="926">
        <v>8.9151343895329678</v>
      </c>
    </row>
    <row r="185" spans="1:22" ht="14.25" customHeight="1">
      <c r="A185" s="922">
        <v>41882</v>
      </c>
      <c r="B185" s="923">
        <v>0.18602256983561605</v>
      </c>
      <c r="C185" s="923">
        <v>0.1542441027323383</v>
      </c>
      <c r="D185" s="923">
        <v>0.16965649768262023</v>
      </c>
      <c r="E185" s="924">
        <v>5.3226890613785613</v>
      </c>
      <c r="F185" s="923">
        <v>2.8875685211514375</v>
      </c>
      <c r="G185" s="925">
        <v>4.083938616993966</v>
      </c>
      <c r="H185" s="923">
        <v>12.309570675405029</v>
      </c>
      <c r="I185" s="923">
        <v>5.4347628498862353</v>
      </c>
      <c r="J185" s="923">
        <v>8.8425592563958144</v>
      </c>
      <c r="K185" s="924">
        <v>15.034671041869355</v>
      </c>
      <c r="L185" s="923">
        <v>7.1049380465543672</v>
      </c>
      <c r="M185" s="925">
        <v>11.012196797708395</v>
      </c>
      <c r="N185" s="923">
        <v>16.834333585565822</v>
      </c>
      <c r="O185" s="923">
        <v>10.507271240962705</v>
      </c>
      <c r="P185" s="923">
        <v>13.608312071427013</v>
      </c>
      <c r="Q185" s="924">
        <v>16.015336133134962</v>
      </c>
      <c r="R185" s="923">
        <v>12.326175569682007</v>
      </c>
      <c r="S185" s="923">
        <v>14.13068293767207</v>
      </c>
      <c r="T185" s="924">
        <v>11.674383583695164</v>
      </c>
      <c r="U185" s="923">
        <v>6.4228123712991358</v>
      </c>
      <c r="V185" s="926">
        <v>9.0045812870896889</v>
      </c>
    </row>
    <row r="186" spans="1:22" ht="14.25" customHeight="1">
      <c r="A186" s="922">
        <v>41912</v>
      </c>
      <c r="B186" s="923">
        <v>0.18350780604789721</v>
      </c>
      <c r="C186" s="923">
        <v>0.1564898452039738</v>
      </c>
      <c r="D186" s="923">
        <v>0.16959073312815662</v>
      </c>
      <c r="E186" s="924">
        <v>5.3646839380137594</v>
      </c>
      <c r="F186" s="923">
        <v>2.9158955880864053</v>
      </c>
      <c r="G186" s="925">
        <v>4.118990074200986</v>
      </c>
      <c r="H186" s="923">
        <v>12.423873564390034</v>
      </c>
      <c r="I186" s="923">
        <v>5.4886982072839006</v>
      </c>
      <c r="J186" s="923">
        <v>8.9260724356599823</v>
      </c>
      <c r="K186" s="924">
        <v>15.151847513462226</v>
      </c>
      <c r="L186" s="923">
        <v>7.1531624771983386</v>
      </c>
      <c r="M186" s="925">
        <v>11.094393995337279</v>
      </c>
      <c r="N186" s="923">
        <v>16.964208732591018</v>
      </c>
      <c r="O186" s="923">
        <v>10.584597864484207</v>
      </c>
      <c r="P186" s="923">
        <v>13.711191030568575</v>
      </c>
      <c r="Q186" s="924">
        <v>16.152635337878689</v>
      </c>
      <c r="R186" s="923">
        <v>12.378451841098908</v>
      </c>
      <c r="S186" s="923">
        <v>14.224616150624373</v>
      </c>
      <c r="T186" s="924">
        <v>11.772862397915869</v>
      </c>
      <c r="U186" s="923">
        <v>6.4720038721936834</v>
      </c>
      <c r="V186" s="926">
        <v>9.077897194045617</v>
      </c>
    </row>
    <row r="187" spans="1:22" ht="14.25" customHeight="1">
      <c r="A187" s="922">
        <v>41943</v>
      </c>
      <c r="B187" s="923">
        <v>0.18214592468239818</v>
      </c>
      <c r="C187" s="923">
        <v>0.15611661654682366</v>
      </c>
      <c r="D187" s="923">
        <v>0.16873585253744106</v>
      </c>
      <c r="E187" s="924">
        <v>5.4245848705928044</v>
      </c>
      <c r="F187" s="923">
        <v>2.9451561526766636</v>
      </c>
      <c r="G187" s="925">
        <v>4.1632740839167983</v>
      </c>
      <c r="H187" s="923">
        <v>12.547900777003955</v>
      </c>
      <c r="I187" s="923">
        <v>5.5525745628833096</v>
      </c>
      <c r="J187" s="923">
        <v>9.0194854454134816</v>
      </c>
      <c r="K187" s="924">
        <v>15.308013599187246</v>
      </c>
      <c r="L187" s="923">
        <v>7.205093268111761</v>
      </c>
      <c r="M187" s="925">
        <v>11.197635724612395</v>
      </c>
      <c r="N187" s="923">
        <v>17.111942320511531</v>
      </c>
      <c r="O187" s="923">
        <v>10.663227215499868</v>
      </c>
      <c r="P187" s="923">
        <v>13.823476709276202</v>
      </c>
      <c r="Q187" s="924">
        <v>16.298131808929668</v>
      </c>
      <c r="R187" s="923">
        <v>12.455052830014434</v>
      </c>
      <c r="S187" s="923">
        <v>14.335077516597515</v>
      </c>
      <c r="T187" s="924">
        <v>11.890333174240588</v>
      </c>
      <c r="U187" s="923">
        <v>6.5264695349661075</v>
      </c>
      <c r="V187" s="926">
        <v>9.1632290857561394</v>
      </c>
    </row>
    <row r="188" spans="1:22" ht="14.25" customHeight="1">
      <c r="A188" s="922">
        <v>41973</v>
      </c>
      <c r="B188" s="923">
        <v>0.18664658675129878</v>
      </c>
      <c r="C188" s="923">
        <v>0.16111406261230549</v>
      </c>
      <c r="D188" s="923">
        <v>0.17348981392699231</v>
      </c>
      <c r="E188" s="924">
        <v>5.4894071985849759</v>
      </c>
      <c r="F188" s="923">
        <v>2.972056416809961</v>
      </c>
      <c r="G188" s="925">
        <v>4.2087869223409324</v>
      </c>
      <c r="H188" s="923">
        <v>12.669495275440962</v>
      </c>
      <c r="I188" s="923">
        <v>5.6180600392713265</v>
      </c>
      <c r="J188" s="923">
        <v>9.1125231769220036</v>
      </c>
      <c r="K188" s="924">
        <v>15.474676208865315</v>
      </c>
      <c r="L188" s="923">
        <v>7.2536042784215393</v>
      </c>
      <c r="M188" s="925">
        <v>11.304281457590101</v>
      </c>
      <c r="N188" s="923">
        <v>17.285728256858064</v>
      </c>
      <c r="O188" s="923">
        <v>10.761511344100951</v>
      </c>
      <c r="P188" s="923">
        <v>13.958553496265569</v>
      </c>
      <c r="Q188" s="924">
        <v>16.481214147735457</v>
      </c>
      <c r="R188" s="923">
        <v>12.541911645746936</v>
      </c>
      <c r="S188" s="923">
        <v>14.469169191141107</v>
      </c>
      <c r="T188" s="924">
        <v>12.019666896651801</v>
      </c>
      <c r="U188" s="923">
        <v>6.5852485434327095</v>
      </c>
      <c r="V188" s="926">
        <v>9.2565814004009059</v>
      </c>
    </row>
    <row r="189" spans="1:22" ht="14.25" customHeight="1">
      <c r="A189" s="922">
        <v>42004</v>
      </c>
      <c r="B189" s="923">
        <v>0.18738788766663866</v>
      </c>
      <c r="C189" s="923">
        <v>0.16767690029965407</v>
      </c>
      <c r="D189" s="923">
        <v>0.17722892253580694</v>
      </c>
      <c r="E189" s="924">
        <v>5.5850716920701826</v>
      </c>
      <c r="F189" s="923">
        <v>3.0309041152147294</v>
      </c>
      <c r="G189" s="925">
        <v>4.2856936208326486</v>
      </c>
      <c r="H189" s="923">
        <v>12.849970518182319</v>
      </c>
      <c r="I189" s="923">
        <v>5.7121813856892274</v>
      </c>
      <c r="J189" s="923">
        <v>9.2492306190917919</v>
      </c>
      <c r="K189" s="924">
        <v>15.686763932355669</v>
      </c>
      <c r="L189" s="923">
        <v>7.3338997661062733</v>
      </c>
      <c r="M189" s="925">
        <v>11.449415198783603</v>
      </c>
      <c r="N189" s="923">
        <v>17.530706314809766</v>
      </c>
      <c r="O189" s="923">
        <v>10.876663513804225</v>
      </c>
      <c r="P189" s="923">
        <v>14.13714311204158</v>
      </c>
      <c r="Q189" s="924">
        <v>16.68426804253621</v>
      </c>
      <c r="R189" s="923">
        <v>12.655193121304602</v>
      </c>
      <c r="S189" s="923">
        <v>14.626410660481437</v>
      </c>
      <c r="T189" s="924">
        <v>12.193263785132386</v>
      </c>
      <c r="U189" s="923">
        <v>6.6697008451235709</v>
      </c>
      <c r="V189" s="926">
        <v>9.3847339207498663</v>
      </c>
    </row>
    <row r="190" spans="1:22" ht="14.25" customHeight="1">
      <c r="A190" s="922">
        <v>42035</v>
      </c>
      <c r="B190" s="923">
        <v>0.18544188315538893</v>
      </c>
      <c r="C190" s="923">
        <v>0.17245023341611806</v>
      </c>
      <c r="D190" s="923">
        <v>0.17874453273075475</v>
      </c>
      <c r="E190" s="924">
        <v>5.6541133647892039</v>
      </c>
      <c r="F190" s="923">
        <v>3.0688366323045813</v>
      </c>
      <c r="G190" s="925">
        <v>4.3388823498954467</v>
      </c>
      <c r="H190" s="923">
        <v>12.992716891535389</v>
      </c>
      <c r="I190" s="923">
        <v>5.7743601897173722</v>
      </c>
      <c r="J190" s="923">
        <v>9.3511399708136551</v>
      </c>
      <c r="K190" s="924">
        <v>15.857168071965065</v>
      </c>
      <c r="L190" s="923">
        <v>7.3872417975680387</v>
      </c>
      <c r="M190" s="925">
        <v>11.560434125377146</v>
      </c>
      <c r="N190" s="923">
        <v>17.71995139672633</v>
      </c>
      <c r="O190" s="923">
        <v>10.94599171243617</v>
      </c>
      <c r="P190" s="923">
        <v>14.264922349414416</v>
      </c>
      <c r="Q190" s="924">
        <v>16.848845177958424</v>
      </c>
      <c r="R190" s="923">
        <v>12.731977524771086</v>
      </c>
      <c r="S190" s="923">
        <v>14.746277097433678</v>
      </c>
      <c r="T190" s="924">
        <v>12.329877905279478</v>
      </c>
      <c r="U190" s="923">
        <v>6.725009851632878</v>
      </c>
      <c r="V190" s="926">
        <v>9.4798887358610475</v>
      </c>
    </row>
    <row r="191" spans="1:22" ht="14.25" customHeight="1">
      <c r="A191" s="922">
        <v>42063</v>
      </c>
      <c r="B191" s="923">
        <v>0.18624313470061074</v>
      </c>
      <c r="C191" s="923">
        <v>0.17508832129580948</v>
      </c>
      <c r="D191" s="923">
        <v>0.18049143486773786</v>
      </c>
      <c r="E191" s="924">
        <v>5.7270747258719048</v>
      </c>
      <c r="F191" s="923">
        <v>3.11284290907538</v>
      </c>
      <c r="G191" s="925">
        <v>4.3970841741505682</v>
      </c>
      <c r="H191" s="923">
        <v>13.140977446930316</v>
      </c>
      <c r="I191" s="923">
        <v>5.865916872579497</v>
      </c>
      <c r="J191" s="923">
        <v>9.4706203023056581</v>
      </c>
      <c r="K191" s="924">
        <v>16.05603536507061</v>
      </c>
      <c r="L191" s="923">
        <v>7.455786629372561</v>
      </c>
      <c r="M191" s="925">
        <v>11.693268934220383</v>
      </c>
      <c r="N191" s="923">
        <v>17.93293188577837</v>
      </c>
      <c r="O191" s="923">
        <v>11.037265441717667</v>
      </c>
      <c r="P191" s="923">
        <v>14.415494969393732</v>
      </c>
      <c r="Q191" s="924">
        <v>17.039808784857364</v>
      </c>
      <c r="R191" s="923">
        <v>12.824222116713491</v>
      </c>
      <c r="S191" s="923">
        <v>14.88702190944854</v>
      </c>
      <c r="T191" s="924">
        <v>12.482024172551341</v>
      </c>
      <c r="U191" s="923">
        <v>6.7964360958664551</v>
      </c>
      <c r="V191" s="926">
        <v>9.5908898835317835</v>
      </c>
    </row>
    <row r="192" spans="1:22" ht="14.25" customHeight="1">
      <c r="A192" s="922">
        <v>42094</v>
      </c>
      <c r="B192" s="923">
        <v>0.190825003993074</v>
      </c>
      <c r="C192" s="923">
        <v>0.17561603679620377</v>
      </c>
      <c r="D192" s="923">
        <v>0.18298182978051525</v>
      </c>
      <c r="E192" s="924">
        <v>5.8053311814410611</v>
      </c>
      <c r="F192" s="923">
        <v>3.1579778415958404</v>
      </c>
      <c r="G192" s="925">
        <v>4.4584551883312287</v>
      </c>
      <c r="H192" s="923">
        <v>13.303296681289492</v>
      </c>
      <c r="I192" s="923">
        <v>5.9530336475856984</v>
      </c>
      <c r="J192" s="923">
        <v>9.5948162951791041</v>
      </c>
      <c r="K192" s="924">
        <v>16.230480490088009</v>
      </c>
      <c r="L192" s="923">
        <v>7.5298033313388508</v>
      </c>
      <c r="M192" s="925">
        <v>11.816828237656704</v>
      </c>
      <c r="N192" s="923">
        <v>18.158585419615228</v>
      </c>
      <c r="O192" s="923">
        <v>11.115755784811737</v>
      </c>
      <c r="P192" s="923">
        <v>14.565734230345223</v>
      </c>
      <c r="Q192" s="924">
        <v>17.19422282023908</v>
      </c>
      <c r="R192" s="923">
        <v>12.957508723838993</v>
      </c>
      <c r="S192" s="923">
        <v>15.030840898548119</v>
      </c>
      <c r="T192" s="924">
        <v>12.632277668728475</v>
      </c>
      <c r="U192" s="923">
        <v>6.869407155478422</v>
      </c>
      <c r="V192" s="926">
        <v>9.7017533184836413</v>
      </c>
    </row>
    <row r="193" spans="1:22" ht="14.25" customHeight="1">
      <c r="A193" s="922">
        <v>42124</v>
      </c>
      <c r="B193" s="923">
        <v>0.19800485992490105</v>
      </c>
      <c r="C193" s="923">
        <v>0.17850712206631789</v>
      </c>
      <c r="D193" s="923">
        <v>0.18794854356322716</v>
      </c>
      <c r="E193" s="924">
        <v>5.8854669400545232</v>
      </c>
      <c r="F193" s="923">
        <v>3.1929761065398625</v>
      </c>
      <c r="G193" s="925">
        <v>4.5155921274090822</v>
      </c>
      <c r="H193" s="923">
        <v>13.456299730510294</v>
      </c>
      <c r="I193" s="923">
        <v>6.0311089571125516</v>
      </c>
      <c r="J193" s="923">
        <v>9.7098541767431268</v>
      </c>
      <c r="K193" s="924">
        <v>16.400941824985001</v>
      </c>
      <c r="L193" s="923">
        <v>7.5903899352300321</v>
      </c>
      <c r="M193" s="925">
        <v>11.931612996779348</v>
      </c>
      <c r="N193" s="923">
        <v>18.364290923240798</v>
      </c>
      <c r="O193" s="923">
        <v>11.194387332303075</v>
      </c>
      <c r="P193" s="923">
        <v>14.706289706168356</v>
      </c>
      <c r="Q193" s="924">
        <v>17.381173747831401</v>
      </c>
      <c r="R193" s="923">
        <v>13.066699546195178</v>
      </c>
      <c r="S193" s="923">
        <v>15.178336513174857</v>
      </c>
      <c r="T193" s="924">
        <v>12.779390538936273</v>
      </c>
      <c r="U193" s="923">
        <v>6.9334711729719603</v>
      </c>
      <c r="V193" s="926">
        <v>9.8065537894801622</v>
      </c>
    </row>
    <row r="194" spans="1:22" ht="14.25" customHeight="1">
      <c r="A194" s="922">
        <v>42155</v>
      </c>
      <c r="B194" s="923">
        <v>0.19991758804935789</v>
      </c>
      <c r="C194" s="923">
        <v>0.18099892298571946</v>
      </c>
      <c r="D194" s="923">
        <v>0.19015927003302749</v>
      </c>
      <c r="E194" s="924">
        <v>5.9404835112084058</v>
      </c>
      <c r="F194" s="923">
        <v>3.2089639693507368</v>
      </c>
      <c r="G194" s="925">
        <v>4.5506868225685109</v>
      </c>
      <c r="H194" s="923">
        <v>13.565114943797893</v>
      </c>
      <c r="I194" s="923">
        <v>6.085231530198083</v>
      </c>
      <c r="J194" s="923">
        <v>9.7908391724170141</v>
      </c>
      <c r="K194" s="924">
        <v>16.536403005589886</v>
      </c>
      <c r="L194" s="923">
        <v>7.6186359740354632</v>
      </c>
      <c r="M194" s="925">
        <v>12.012776702183743</v>
      </c>
      <c r="N194" s="923">
        <v>18.512085849165111</v>
      </c>
      <c r="O194" s="923">
        <v>11.245068863299256</v>
      </c>
      <c r="P194" s="923">
        <v>14.804239046594253</v>
      </c>
      <c r="Q194" s="924">
        <v>17.506856810702683</v>
      </c>
      <c r="R194" s="923">
        <v>13.136087120447637</v>
      </c>
      <c r="S194" s="923">
        <v>15.275442428212333</v>
      </c>
      <c r="T194" s="924">
        <v>12.8872552114378</v>
      </c>
      <c r="U194" s="923">
        <v>6.9724532118830451</v>
      </c>
      <c r="V194" s="926">
        <v>9.879297524452376</v>
      </c>
    </row>
    <row r="195" spans="1:22" ht="14.25" customHeight="1">
      <c r="A195" s="922">
        <v>42185</v>
      </c>
      <c r="B195" s="923">
        <v>0.20405448648863747</v>
      </c>
      <c r="C195" s="923">
        <v>0.18653483560154666</v>
      </c>
      <c r="D195" s="923">
        <v>0.19501746662315564</v>
      </c>
      <c r="E195" s="924">
        <v>6.0332828210479468</v>
      </c>
      <c r="F195" s="923">
        <v>3.2526977627374167</v>
      </c>
      <c r="G195" s="925">
        <v>4.618419146713709</v>
      </c>
      <c r="H195" s="923">
        <v>13.741959882755266</v>
      </c>
      <c r="I195" s="923">
        <v>6.1653549996915116</v>
      </c>
      <c r="J195" s="923">
        <v>9.9187160029783072</v>
      </c>
      <c r="K195" s="924">
        <v>16.740708278322643</v>
      </c>
      <c r="L195" s="923">
        <v>7.6935804326902169</v>
      </c>
      <c r="M195" s="925">
        <v>12.151530999416821</v>
      </c>
      <c r="N195" s="923">
        <v>18.727321992431754</v>
      </c>
      <c r="O195" s="923">
        <v>11.338192893183651</v>
      </c>
      <c r="P195" s="923">
        <v>14.956838311643086</v>
      </c>
      <c r="Q195" s="924">
        <v>17.733528774470141</v>
      </c>
      <c r="R195" s="923">
        <v>13.258476166645815</v>
      </c>
      <c r="S195" s="923">
        <v>15.449173779777205</v>
      </c>
      <c r="T195" s="924">
        <v>13.054643027798807</v>
      </c>
      <c r="U195" s="923">
        <v>7.0461970175819113</v>
      </c>
      <c r="V195" s="926">
        <v>9.9989789187791569</v>
      </c>
    </row>
    <row r="196" spans="1:22" ht="14.25" customHeight="1">
      <c r="A196" s="922">
        <v>42216</v>
      </c>
      <c r="B196" s="923">
        <v>0.21145361813429953</v>
      </c>
      <c r="C196" s="923">
        <v>0.18822892752745596</v>
      </c>
      <c r="D196" s="923">
        <v>0.19947328962529498</v>
      </c>
      <c r="E196" s="924">
        <v>6.1023743595736768</v>
      </c>
      <c r="F196" s="923">
        <v>3.2801224530187096</v>
      </c>
      <c r="G196" s="925">
        <v>4.6662045389814386</v>
      </c>
      <c r="H196" s="923">
        <v>13.885804278278801</v>
      </c>
      <c r="I196" s="923">
        <v>6.229617432101918</v>
      </c>
      <c r="J196" s="923">
        <v>10.022295425262662</v>
      </c>
      <c r="K196" s="924">
        <v>16.911238214404658</v>
      </c>
      <c r="L196" s="923">
        <v>7.7470691280085795</v>
      </c>
      <c r="M196" s="925">
        <v>12.262824079573166</v>
      </c>
      <c r="N196" s="923">
        <v>18.895557719311022</v>
      </c>
      <c r="O196" s="923">
        <v>11.390677850045765</v>
      </c>
      <c r="P196" s="923">
        <v>15.065627982785539</v>
      </c>
      <c r="Q196" s="924">
        <v>17.885917637965747</v>
      </c>
      <c r="R196" s="923">
        <v>13.360892042561076</v>
      </c>
      <c r="S196" s="923">
        <v>15.576375774328433</v>
      </c>
      <c r="T196" s="924">
        <v>13.187402019838666</v>
      </c>
      <c r="U196" s="923">
        <v>7.0984990177128529</v>
      </c>
      <c r="V196" s="926">
        <v>10.090747019418103</v>
      </c>
    </row>
    <row r="197" spans="1:22" ht="14.25" customHeight="1">
      <c r="A197" s="922">
        <v>42247</v>
      </c>
      <c r="B197" s="923">
        <v>0.21737894315141962</v>
      </c>
      <c r="C197" s="923">
        <v>0.18716267662891434</v>
      </c>
      <c r="D197" s="923">
        <v>0.20179215527895025</v>
      </c>
      <c r="E197" s="924">
        <v>6.1541926811637433</v>
      </c>
      <c r="F197" s="923">
        <v>3.3035433121110556</v>
      </c>
      <c r="G197" s="925">
        <v>4.7034421523944054</v>
      </c>
      <c r="H197" s="923">
        <v>14.012267434062688</v>
      </c>
      <c r="I197" s="923">
        <v>6.2861040673437723</v>
      </c>
      <c r="J197" s="923">
        <v>10.113296283545106</v>
      </c>
      <c r="K197" s="924">
        <v>17.055362346846188</v>
      </c>
      <c r="L197" s="923">
        <v>7.785831210777288</v>
      </c>
      <c r="M197" s="925">
        <v>12.353694943250886</v>
      </c>
      <c r="N197" s="923">
        <v>19.04557036224875</v>
      </c>
      <c r="O197" s="923">
        <v>11.436397401422946</v>
      </c>
      <c r="P197" s="923">
        <v>15.161956136105252</v>
      </c>
      <c r="Q197" s="924">
        <v>17.992668343077206</v>
      </c>
      <c r="R197" s="923">
        <v>13.441394932307855</v>
      </c>
      <c r="S197" s="923">
        <v>15.670146682809667</v>
      </c>
      <c r="T197" s="924">
        <v>13.299511555147079</v>
      </c>
      <c r="U197" s="923">
        <v>7.1417830303457288</v>
      </c>
      <c r="V197" s="926">
        <v>10.167779925677507</v>
      </c>
    </row>
    <row r="198" spans="1:22" ht="14.25" customHeight="1">
      <c r="A198" s="922">
        <v>42277</v>
      </c>
      <c r="B198" s="923">
        <v>0.22095953789126097</v>
      </c>
      <c r="C198" s="923">
        <v>0.18619531274828416</v>
      </c>
      <c r="D198" s="923">
        <v>0.20302532445202076</v>
      </c>
      <c r="E198" s="924">
        <v>6.2342447761917539</v>
      </c>
      <c r="F198" s="923">
        <v>3.330082804315726</v>
      </c>
      <c r="G198" s="925">
        <v>4.7561770184684686</v>
      </c>
      <c r="H198" s="923">
        <v>14.175201376626656</v>
      </c>
      <c r="I198" s="923">
        <v>6.3607240917259027</v>
      </c>
      <c r="J198" s="923">
        <v>10.231461448040596</v>
      </c>
      <c r="K198" s="924">
        <v>17.236584643151474</v>
      </c>
      <c r="L198" s="923">
        <v>7.8438298631423491</v>
      </c>
      <c r="M198" s="925">
        <v>12.472677251549463</v>
      </c>
      <c r="N198" s="923">
        <v>19.239280585979689</v>
      </c>
      <c r="O198" s="923">
        <v>11.509219931505029</v>
      </c>
      <c r="P198" s="923">
        <v>15.293479856916425</v>
      </c>
      <c r="Q198" s="924">
        <v>18.160618338935581</v>
      </c>
      <c r="R198" s="923">
        <v>13.564574246928572</v>
      </c>
      <c r="S198" s="923">
        <v>15.815710479111385</v>
      </c>
      <c r="T198" s="924">
        <v>13.447312682935955</v>
      </c>
      <c r="U198" s="923">
        <v>7.2027237065641936</v>
      </c>
      <c r="V198" s="926">
        <v>10.271336849330188</v>
      </c>
    </row>
    <row r="199" spans="1:22" ht="14.25" customHeight="1">
      <c r="A199" s="922">
        <v>42308</v>
      </c>
      <c r="B199" s="923">
        <v>0.22311102726157911</v>
      </c>
      <c r="C199" s="923">
        <v>0.18795123557551013</v>
      </c>
      <c r="D199" s="923">
        <v>0.20497256340374539</v>
      </c>
      <c r="E199" s="924">
        <v>6.2869655966772724</v>
      </c>
      <c r="F199" s="923">
        <v>3.3502637431783286</v>
      </c>
      <c r="G199" s="925">
        <v>4.7922421470951493</v>
      </c>
      <c r="H199" s="923">
        <v>14.285167255363827</v>
      </c>
      <c r="I199" s="923">
        <v>6.4072303277607308</v>
      </c>
      <c r="J199" s="923">
        <v>10.309167841723164</v>
      </c>
      <c r="K199" s="924">
        <v>17.351444268947219</v>
      </c>
      <c r="L199" s="923">
        <v>7.8745876571076119</v>
      </c>
      <c r="M199" s="925">
        <v>12.54515453971327</v>
      </c>
      <c r="N199" s="923">
        <v>19.369056233798464</v>
      </c>
      <c r="O199" s="923">
        <v>11.55149048753441</v>
      </c>
      <c r="P199" s="923">
        <v>15.378167623131683</v>
      </c>
      <c r="Q199" s="924">
        <v>18.27258770640865</v>
      </c>
      <c r="R199" s="923">
        <v>13.655360765960351</v>
      </c>
      <c r="S199" s="923">
        <v>15.917235636107835</v>
      </c>
      <c r="T199" s="924">
        <v>13.546015715217294</v>
      </c>
      <c r="U199" s="923">
        <v>7.2419823362775961</v>
      </c>
      <c r="V199" s="926">
        <v>10.339745262321467</v>
      </c>
    </row>
    <row r="200" spans="1:22" ht="14.25" customHeight="1">
      <c r="A200" s="922">
        <v>42338</v>
      </c>
      <c r="B200" s="923">
        <v>0.22736916429904344</v>
      </c>
      <c r="C200" s="923">
        <v>0.18754060031072178</v>
      </c>
      <c r="D200" s="923">
        <v>0.20682250233838967</v>
      </c>
      <c r="E200" s="924">
        <v>6.354807556948824</v>
      </c>
      <c r="F200" s="923">
        <v>3.3832503126962439</v>
      </c>
      <c r="G200" s="925">
        <v>4.8422598400235239</v>
      </c>
      <c r="H200" s="923">
        <v>14.414939279670522</v>
      </c>
      <c r="I200" s="923">
        <v>6.4569429596411005</v>
      </c>
      <c r="J200" s="923">
        <v>10.398235623500613</v>
      </c>
      <c r="K200" s="924">
        <v>17.489251455486333</v>
      </c>
      <c r="L200" s="923">
        <v>7.9181775473799396</v>
      </c>
      <c r="M200" s="925">
        <v>12.635513804001143</v>
      </c>
      <c r="N200" s="923">
        <v>19.501371067821236</v>
      </c>
      <c r="O200" s="923">
        <v>11.607169942251646</v>
      </c>
      <c r="P200" s="923">
        <v>15.470933247629992</v>
      </c>
      <c r="Q200" s="924">
        <v>18.398851968318265</v>
      </c>
      <c r="R200" s="923">
        <v>13.755801417634119</v>
      </c>
      <c r="S200" s="923">
        <v>16.030634485013309</v>
      </c>
      <c r="T200" s="924">
        <v>13.658842611369183</v>
      </c>
      <c r="U200" s="923">
        <v>7.2907795289943014</v>
      </c>
      <c r="V200" s="926">
        <v>10.419947435585737</v>
      </c>
    </row>
    <row r="201" spans="1:22" ht="14.25" customHeight="1">
      <c r="A201" s="922">
        <v>42369</v>
      </c>
      <c r="B201" s="923">
        <v>0.23063363448237226</v>
      </c>
      <c r="C201" s="923">
        <v>0.18784498715526982</v>
      </c>
      <c r="D201" s="923">
        <v>0.20856167882549267</v>
      </c>
      <c r="E201" s="924">
        <v>6.4029297498867175</v>
      </c>
      <c r="F201" s="923">
        <v>3.4018095008746982</v>
      </c>
      <c r="G201" s="925">
        <v>4.875263730445754</v>
      </c>
      <c r="H201" s="923">
        <v>14.511584281583565</v>
      </c>
      <c r="I201" s="923">
        <v>6.4873549532405255</v>
      </c>
      <c r="J201" s="923">
        <v>10.461171786078445</v>
      </c>
      <c r="K201" s="924">
        <v>17.597039232520551</v>
      </c>
      <c r="L201" s="923">
        <v>7.9413948582278806</v>
      </c>
      <c r="M201" s="925">
        <v>12.700705308021718</v>
      </c>
      <c r="N201" s="923">
        <v>19.595102264082428</v>
      </c>
      <c r="O201" s="923">
        <v>11.62679252564716</v>
      </c>
      <c r="P201" s="923">
        <v>15.526388438041931</v>
      </c>
      <c r="Q201" s="924">
        <v>18.53456610705074</v>
      </c>
      <c r="R201" s="923">
        <v>13.839874287627069</v>
      </c>
      <c r="S201" s="923">
        <v>16.140383575816358</v>
      </c>
      <c r="T201" s="924">
        <v>13.746938965901306</v>
      </c>
      <c r="U201" s="923">
        <v>7.319511910835927</v>
      </c>
      <c r="V201" s="926">
        <v>10.477814500803477</v>
      </c>
    </row>
    <row r="202" spans="1:22" ht="14.25" customHeight="1">
      <c r="A202" s="922">
        <v>42400</v>
      </c>
      <c r="B202" s="923">
        <v>0.23509405264517261</v>
      </c>
      <c r="C202" s="923">
        <v>0.18612998150727586</v>
      </c>
      <c r="D202" s="923">
        <v>0.20983803864513173</v>
      </c>
      <c r="E202" s="924">
        <v>6.425057608851712</v>
      </c>
      <c r="F202" s="923">
        <v>3.4023234281726311</v>
      </c>
      <c r="G202" s="925">
        <v>4.8863070992141848</v>
      </c>
      <c r="H202" s="923">
        <v>14.583517534975352</v>
      </c>
      <c r="I202" s="923">
        <v>6.5176507052231605</v>
      </c>
      <c r="J202" s="923">
        <v>10.511803569994006</v>
      </c>
      <c r="K202" s="924">
        <v>17.658016315258532</v>
      </c>
      <c r="L202" s="923">
        <v>7.9445997009175509</v>
      </c>
      <c r="M202" s="925">
        <v>12.732607525851684</v>
      </c>
      <c r="N202" s="923">
        <v>19.644415704031939</v>
      </c>
      <c r="O202" s="923">
        <v>11.638581907176469</v>
      </c>
      <c r="P202" s="923">
        <v>15.556215240046457</v>
      </c>
      <c r="Q202" s="924">
        <v>18.597874271721693</v>
      </c>
      <c r="R202" s="923">
        <v>13.896809966058001</v>
      </c>
      <c r="S202" s="923">
        <v>16.200702861759829</v>
      </c>
      <c r="T202" s="924">
        <v>13.798929418074207</v>
      </c>
      <c r="U202" s="923">
        <v>7.3357180587376369</v>
      </c>
      <c r="V202" s="926">
        <v>10.511550335689517</v>
      </c>
    </row>
    <row r="203" spans="1:22" ht="14.25" customHeight="1">
      <c r="A203" s="922">
        <v>42429</v>
      </c>
      <c r="B203" s="923">
        <v>0.23772419522238261</v>
      </c>
      <c r="C203" s="923">
        <v>0.191992455942394</v>
      </c>
      <c r="D203" s="923">
        <v>0.21413656979605339</v>
      </c>
      <c r="E203" s="924">
        <v>6.4691187920034237</v>
      </c>
      <c r="F203" s="923">
        <v>3.4194618865113937</v>
      </c>
      <c r="G203" s="925">
        <v>4.9165814355144271</v>
      </c>
      <c r="H203" s="923">
        <v>14.675695429153304</v>
      </c>
      <c r="I203" s="923">
        <v>6.5442375665267321</v>
      </c>
      <c r="J203" s="923">
        <v>10.57058599261107</v>
      </c>
      <c r="K203" s="924">
        <v>17.736557085072803</v>
      </c>
      <c r="L203" s="923">
        <v>7.9720271059475891</v>
      </c>
      <c r="M203" s="925">
        <v>12.785449227812199</v>
      </c>
      <c r="N203" s="923">
        <v>19.728378193930055</v>
      </c>
      <c r="O203" s="923">
        <v>11.675890623765765</v>
      </c>
      <c r="P203" s="923">
        <v>15.615999203948345</v>
      </c>
      <c r="Q203" s="924">
        <v>18.701820889317656</v>
      </c>
      <c r="R203" s="923">
        <v>13.990044261250917</v>
      </c>
      <c r="S203" s="923">
        <v>16.29938841679088</v>
      </c>
      <c r="T203" s="924">
        <v>13.873805432990885</v>
      </c>
      <c r="U203" s="923">
        <v>7.36888964696419</v>
      </c>
      <c r="V203" s="926">
        <v>10.565146002435524</v>
      </c>
    </row>
    <row r="204" spans="1:22" ht="14.25" customHeight="1">
      <c r="A204" s="922">
        <v>42460</v>
      </c>
      <c r="B204" s="923">
        <v>0.23735428494250574</v>
      </c>
      <c r="C204" s="923">
        <v>0.19518623466330834</v>
      </c>
      <c r="D204" s="923">
        <v>0.21560606902456483</v>
      </c>
      <c r="E204" s="924">
        <v>6.4973144056064012</v>
      </c>
      <c r="F204" s="923">
        <v>3.4319136399347312</v>
      </c>
      <c r="G204" s="925">
        <v>4.9366582630165254</v>
      </c>
      <c r="H204" s="923">
        <v>14.741756873154436</v>
      </c>
      <c r="I204" s="923">
        <v>6.5616554107358116</v>
      </c>
      <c r="J204" s="923">
        <v>10.611799158083389</v>
      </c>
      <c r="K204" s="924">
        <v>17.817120234092336</v>
      </c>
      <c r="L204" s="923">
        <v>7.9767467157725127</v>
      </c>
      <c r="M204" s="925">
        <v>12.827806113942502</v>
      </c>
      <c r="N204" s="923">
        <v>19.787556420571494</v>
      </c>
      <c r="O204" s="923">
        <v>11.701971819882006</v>
      </c>
      <c r="P204" s="923">
        <v>15.6578548139642</v>
      </c>
      <c r="Q204" s="924">
        <v>18.823015251960019</v>
      </c>
      <c r="R204" s="923">
        <v>14.05788863003184</v>
      </c>
      <c r="S204" s="923">
        <v>16.393602075766225</v>
      </c>
      <c r="T204" s="924">
        <v>13.936634540748731</v>
      </c>
      <c r="U204" s="923">
        <v>7.3895624866738538</v>
      </c>
      <c r="V204" s="926">
        <v>10.606451529441905</v>
      </c>
    </row>
    <row r="205" spans="1:22" ht="14.25" customHeight="1">
      <c r="A205" s="922">
        <v>42490</v>
      </c>
      <c r="B205" s="923">
        <v>0.23959842858196734</v>
      </c>
      <c r="C205" s="923">
        <v>0.19836662156045209</v>
      </c>
      <c r="D205" s="923">
        <v>0.21833399274774185</v>
      </c>
      <c r="E205" s="924">
        <v>6.5351487899887521</v>
      </c>
      <c r="F205" s="923">
        <v>3.4469225669415025</v>
      </c>
      <c r="G205" s="925">
        <v>4.962756811889844</v>
      </c>
      <c r="H205" s="923">
        <v>14.805203377461819</v>
      </c>
      <c r="I205" s="923">
        <v>6.5778347231679035</v>
      </c>
      <c r="J205" s="923">
        <v>10.651117599031116</v>
      </c>
      <c r="K205" s="924">
        <v>17.8931733116586</v>
      </c>
      <c r="L205" s="923">
        <v>8.0016967600095228</v>
      </c>
      <c r="M205" s="925">
        <v>12.878161086565525</v>
      </c>
      <c r="N205" s="923">
        <v>19.859365801829771</v>
      </c>
      <c r="O205" s="923">
        <v>11.725736380566023</v>
      </c>
      <c r="P205" s="923">
        <v>15.704669525733648</v>
      </c>
      <c r="Q205" s="924">
        <v>18.909995376901936</v>
      </c>
      <c r="R205" s="923">
        <v>14.125609521267791</v>
      </c>
      <c r="S205" s="923">
        <v>16.471029602771701</v>
      </c>
      <c r="T205" s="924">
        <v>13.999790674306013</v>
      </c>
      <c r="U205" s="923">
        <v>7.4145454317536306</v>
      </c>
      <c r="V205" s="926">
        <v>10.650098484193894</v>
      </c>
    </row>
    <row r="206" spans="1:22" ht="14.25" customHeight="1">
      <c r="A206" s="922">
        <v>42521</v>
      </c>
      <c r="B206" s="923">
        <v>0.24245025311216531</v>
      </c>
      <c r="C206" s="923">
        <v>0.19784035736023126</v>
      </c>
      <c r="D206" s="923">
        <v>0.21944300316824941</v>
      </c>
      <c r="E206" s="924">
        <v>6.5877596584734972</v>
      </c>
      <c r="F206" s="923">
        <v>3.4741437018485848</v>
      </c>
      <c r="G206" s="925">
        <v>5.0023468156024897</v>
      </c>
      <c r="H206" s="923">
        <v>14.892321155817019</v>
      </c>
      <c r="I206" s="923">
        <v>6.6010216984298529</v>
      </c>
      <c r="J206" s="923">
        <v>10.705692767121874</v>
      </c>
      <c r="K206" s="924">
        <v>17.983001171460025</v>
      </c>
      <c r="L206" s="923">
        <v>8.0402251151920225</v>
      </c>
      <c r="M206" s="925">
        <v>12.942239422318133</v>
      </c>
      <c r="N206" s="923">
        <v>19.948444358030439</v>
      </c>
      <c r="O206" s="923">
        <v>11.760886692758241</v>
      </c>
      <c r="P206" s="923">
        <v>15.765777123733415</v>
      </c>
      <c r="Q206" s="924">
        <v>19.033693338804731</v>
      </c>
      <c r="R206" s="923">
        <v>14.204330167690184</v>
      </c>
      <c r="S206" s="923">
        <v>16.571947436162858</v>
      </c>
      <c r="T206" s="924">
        <v>14.080617787680646</v>
      </c>
      <c r="U206" s="923">
        <v>7.4495181398793369</v>
      </c>
      <c r="V206" s="926">
        <v>10.70749885931062</v>
      </c>
    </row>
    <row r="207" spans="1:22" ht="14.25" customHeight="1">
      <c r="A207" s="922">
        <v>42551</v>
      </c>
      <c r="B207" s="923">
        <v>0.24140275694836066</v>
      </c>
      <c r="C207" s="923">
        <v>0.19884154325780251</v>
      </c>
      <c r="D207" s="923">
        <v>0.21945070188641039</v>
      </c>
      <c r="E207" s="924">
        <v>6.6037740904212079</v>
      </c>
      <c r="F207" s="923">
        <v>3.4744212711283282</v>
      </c>
      <c r="G207" s="925">
        <v>5.0103018870316518</v>
      </c>
      <c r="H207" s="923">
        <v>14.934132730639439</v>
      </c>
      <c r="I207" s="923">
        <v>6.6121398390538975</v>
      </c>
      <c r="J207" s="923">
        <v>10.731634523329115</v>
      </c>
      <c r="K207" s="924">
        <v>18.043303560606173</v>
      </c>
      <c r="L207" s="923">
        <v>8.0488121197831628</v>
      </c>
      <c r="M207" s="925">
        <v>12.976630960851811</v>
      </c>
      <c r="N207" s="923">
        <v>20.013550109199741</v>
      </c>
      <c r="O207" s="923">
        <v>11.773508501477339</v>
      </c>
      <c r="P207" s="923">
        <v>15.803673277123645</v>
      </c>
      <c r="Q207" s="924">
        <v>19.099549068287253</v>
      </c>
      <c r="R207" s="923">
        <v>14.238898250621164</v>
      </c>
      <c r="S207" s="923">
        <v>16.621910478796792</v>
      </c>
      <c r="T207" s="924">
        <v>14.127585739968195</v>
      </c>
      <c r="U207" s="923">
        <v>7.461388963154012</v>
      </c>
      <c r="V207" s="926">
        <v>10.736506518983333</v>
      </c>
    </row>
    <row r="208" spans="1:22" ht="14.25" customHeight="1">
      <c r="A208" s="922">
        <v>42582</v>
      </c>
      <c r="B208" s="923">
        <v>0.23988361359372809</v>
      </c>
      <c r="C208" s="923">
        <v>0.20232999924939193</v>
      </c>
      <c r="D208" s="923">
        <v>0.22051185622023692</v>
      </c>
      <c r="E208" s="924">
        <v>6.63166300403741</v>
      </c>
      <c r="F208" s="923">
        <v>3.4810130487661968</v>
      </c>
      <c r="G208" s="925">
        <v>5.0273264495890668</v>
      </c>
      <c r="H208" s="923">
        <v>14.961699330705652</v>
      </c>
      <c r="I208" s="923">
        <v>6.6158367712175323</v>
      </c>
      <c r="J208" s="923">
        <v>10.746678617191071</v>
      </c>
      <c r="K208" s="924">
        <v>18.071807835027968</v>
      </c>
      <c r="L208" s="923">
        <v>8.041005775789916</v>
      </c>
      <c r="M208" s="925">
        <v>12.98704463318602</v>
      </c>
      <c r="N208" s="923">
        <v>20.061209971632209</v>
      </c>
      <c r="O208" s="923">
        <v>11.774081353723737</v>
      </c>
      <c r="P208" s="923">
        <v>15.826945843904246</v>
      </c>
      <c r="Q208" s="924">
        <v>19.177407625348764</v>
      </c>
      <c r="R208" s="923">
        <v>14.261447963587372</v>
      </c>
      <c r="S208" s="923">
        <v>16.671550089158657</v>
      </c>
      <c r="T208" s="924">
        <v>14.164637842160076</v>
      </c>
      <c r="U208" s="923">
        <v>7.4661892861414518</v>
      </c>
      <c r="V208" s="926">
        <v>10.757027456423417</v>
      </c>
    </row>
    <row r="209" spans="1:22" ht="14.25" customHeight="1">
      <c r="A209" s="922">
        <v>42613</v>
      </c>
      <c r="B209" s="923">
        <v>0.24515484362367163</v>
      </c>
      <c r="C209" s="923">
        <v>0.20369253360262302</v>
      </c>
      <c r="D209" s="923">
        <v>0.2237632067334891</v>
      </c>
      <c r="E209" s="924">
        <v>6.678550362063314</v>
      </c>
      <c r="F209" s="923">
        <v>3.4974450410759546</v>
      </c>
      <c r="G209" s="925">
        <v>5.0586915667321186</v>
      </c>
      <c r="H209" s="923">
        <v>15.035315263605071</v>
      </c>
      <c r="I209" s="923">
        <v>6.6308754471029561</v>
      </c>
      <c r="J209" s="923">
        <v>10.790343491237515</v>
      </c>
      <c r="K209" s="924">
        <v>18.149507735984006</v>
      </c>
      <c r="L209" s="923">
        <v>8.0731544721450152</v>
      </c>
      <c r="M209" s="925">
        <v>13.04188952351214</v>
      </c>
      <c r="N209" s="923">
        <v>20.155589139390717</v>
      </c>
      <c r="O209" s="923">
        <v>11.800897458743048</v>
      </c>
      <c r="P209" s="923">
        <v>15.88661061037269</v>
      </c>
      <c r="Q209" s="924">
        <v>19.281193596443121</v>
      </c>
      <c r="R209" s="923">
        <v>14.318831223283393</v>
      </c>
      <c r="S209" s="923">
        <v>16.751528223922854</v>
      </c>
      <c r="T209" s="924">
        <v>14.238128735509514</v>
      </c>
      <c r="U209" s="923">
        <v>7.4922522582924485</v>
      </c>
      <c r="V209" s="926">
        <v>10.806270096107861</v>
      </c>
    </row>
    <row r="210" spans="1:22" ht="14.25" customHeight="1">
      <c r="A210" s="922">
        <v>42643</v>
      </c>
      <c r="B210" s="923">
        <v>0.25435885332773273</v>
      </c>
      <c r="C210" s="923">
        <v>0.20509790742680267</v>
      </c>
      <c r="D210" s="923">
        <v>0.22894034598069307</v>
      </c>
      <c r="E210" s="924">
        <v>6.6883728564913767</v>
      </c>
      <c r="F210" s="923">
        <v>3.5025925358161523</v>
      </c>
      <c r="G210" s="925">
        <v>5.0660740506645698</v>
      </c>
      <c r="H210" s="923">
        <v>15.054117310936959</v>
      </c>
      <c r="I210" s="923">
        <v>6.6286743670166395</v>
      </c>
      <c r="J210" s="923">
        <v>10.798161726750937</v>
      </c>
      <c r="K210" s="924">
        <v>18.166810708114447</v>
      </c>
      <c r="L210" s="923">
        <v>8.0745583301762238</v>
      </c>
      <c r="M210" s="925">
        <v>13.051320716920495</v>
      </c>
      <c r="N210" s="923">
        <v>20.179046904709178</v>
      </c>
      <c r="O210" s="923">
        <v>11.794152062149246</v>
      </c>
      <c r="P210" s="923">
        <v>15.894484573633262</v>
      </c>
      <c r="Q210" s="924">
        <v>19.309224909165216</v>
      </c>
      <c r="R210" s="923">
        <v>14.354998127714437</v>
      </c>
      <c r="S210" s="923">
        <v>16.783520023793194</v>
      </c>
      <c r="T210" s="924">
        <v>14.258558386544262</v>
      </c>
      <c r="U210" s="923">
        <v>7.4970074966630387</v>
      </c>
      <c r="V210" s="926">
        <v>10.818587421172916</v>
      </c>
    </row>
    <row r="211" spans="1:22" ht="14.25" customHeight="1">
      <c r="A211" s="922">
        <v>42674</v>
      </c>
      <c r="B211" s="923">
        <v>0.25642946827907359</v>
      </c>
      <c r="C211" s="923">
        <v>0.20371928290441538</v>
      </c>
      <c r="D211" s="923">
        <v>0.22922724868024971</v>
      </c>
      <c r="E211" s="924">
        <v>6.6896506542661411</v>
      </c>
      <c r="F211" s="923">
        <v>3.4902617376397553</v>
      </c>
      <c r="G211" s="925">
        <v>5.0603728656957987</v>
      </c>
      <c r="H211" s="923">
        <v>15.051685466872337</v>
      </c>
      <c r="I211" s="923">
        <v>6.621711572965892</v>
      </c>
      <c r="J211" s="923">
        <v>10.793131636110122</v>
      </c>
      <c r="K211" s="924">
        <v>18.169295499695757</v>
      </c>
      <c r="L211" s="923">
        <v>8.0685648239550751</v>
      </c>
      <c r="M211" s="925">
        <v>13.049663572519371</v>
      </c>
      <c r="N211" s="923">
        <v>20.183968619859272</v>
      </c>
      <c r="O211" s="923">
        <v>11.768810560525004</v>
      </c>
      <c r="P211" s="923">
        <v>15.88373257453917</v>
      </c>
      <c r="Q211" s="924">
        <v>19.339768947132185</v>
      </c>
      <c r="R211" s="923">
        <v>14.351971222334951</v>
      </c>
      <c r="S211" s="923">
        <v>16.79673079707382</v>
      </c>
      <c r="T211" s="924">
        <v>14.265333229701231</v>
      </c>
      <c r="U211" s="923">
        <v>7.488013010256136</v>
      </c>
      <c r="V211" s="926">
        <v>10.817195397200349</v>
      </c>
    </row>
    <row r="212" spans="1:22" ht="14.25" customHeight="1">
      <c r="A212" s="922">
        <v>42704</v>
      </c>
      <c r="B212" s="923">
        <v>0.25623007935005604</v>
      </c>
      <c r="C212" s="923">
        <v>0.20322839394415357</v>
      </c>
      <c r="D212" s="923">
        <v>0.22887339415021701</v>
      </c>
      <c r="E212" s="924">
        <v>6.7036410565223097</v>
      </c>
      <c r="F212" s="923">
        <v>3.4975042266702094</v>
      </c>
      <c r="G212" s="925">
        <v>5.0708675776561263</v>
      </c>
      <c r="H212" s="923">
        <v>15.097420210780031</v>
      </c>
      <c r="I212" s="923">
        <v>6.6368436233035393</v>
      </c>
      <c r="J212" s="923">
        <v>10.823161635898828</v>
      </c>
      <c r="K212" s="924">
        <v>18.198466314071794</v>
      </c>
      <c r="L212" s="923">
        <v>8.0740841376212664</v>
      </c>
      <c r="M212" s="925">
        <v>13.066857740469857</v>
      </c>
      <c r="N212" s="923">
        <v>20.221556770123374</v>
      </c>
      <c r="O212" s="923">
        <v>11.760924370714715</v>
      </c>
      <c r="P212" s="923">
        <v>15.897869374085232</v>
      </c>
      <c r="Q212" s="924">
        <v>19.387779154832781</v>
      </c>
      <c r="R212" s="923">
        <v>14.375429807024869</v>
      </c>
      <c r="S212" s="923">
        <v>16.832000791395558</v>
      </c>
      <c r="T212" s="924">
        <v>14.298485578961309</v>
      </c>
      <c r="U212" s="923">
        <v>7.4961455798666021</v>
      </c>
      <c r="V212" s="926">
        <v>10.837456224953343</v>
      </c>
    </row>
    <row r="213" spans="1:22" ht="14.25" customHeight="1">
      <c r="A213" s="922">
        <v>42735</v>
      </c>
      <c r="B213" s="923">
        <v>0.25694455994012705</v>
      </c>
      <c r="C213" s="923">
        <v>0.20205356140202943</v>
      </c>
      <c r="D213" s="923">
        <v>0.22860829187341614</v>
      </c>
      <c r="E213" s="924">
        <v>6.7117543400031634</v>
      </c>
      <c r="F213" s="923">
        <v>3.4992228079698662</v>
      </c>
      <c r="G213" s="925">
        <v>5.075652736082751</v>
      </c>
      <c r="H213" s="923">
        <v>15.119603983967972</v>
      </c>
      <c r="I213" s="923">
        <v>6.6470555947032244</v>
      </c>
      <c r="J213" s="923">
        <v>10.838961130301074</v>
      </c>
      <c r="K213" s="924">
        <v>18.206741348188178</v>
      </c>
      <c r="L213" s="923">
        <v>8.0598239703778223</v>
      </c>
      <c r="M213" s="925">
        <v>13.06375612597413</v>
      </c>
      <c r="N213" s="923">
        <v>20.224947654771743</v>
      </c>
      <c r="O213" s="923">
        <v>11.752993866938004</v>
      </c>
      <c r="P213" s="923">
        <v>15.895245701091895</v>
      </c>
      <c r="Q213" s="924">
        <v>19.367334886532618</v>
      </c>
      <c r="R213" s="923">
        <v>14.373056786388805</v>
      </c>
      <c r="S213" s="923">
        <v>16.820549262416353</v>
      </c>
      <c r="T213" s="924">
        <v>14.308176585751918</v>
      </c>
      <c r="U213" s="923">
        <v>7.4953963896769888</v>
      </c>
      <c r="V213" s="926">
        <v>10.84165279455093</v>
      </c>
    </row>
    <row r="214" spans="1:22" ht="14.25" customHeight="1">
      <c r="A214" s="922">
        <v>42766</v>
      </c>
      <c r="B214" s="923">
        <v>0.25813411372150308</v>
      </c>
      <c r="C214" s="923">
        <v>0.20007535614368332</v>
      </c>
      <c r="D214" s="923">
        <v>0.22815877059112574</v>
      </c>
      <c r="E214" s="924">
        <v>6.7444425820995528</v>
      </c>
      <c r="F214" s="923">
        <v>3.5155860498363714</v>
      </c>
      <c r="G214" s="925">
        <v>5.0999331944323565</v>
      </c>
      <c r="H214" s="923">
        <v>15.143803266036663</v>
      </c>
      <c r="I214" s="923">
        <v>6.6537545116771328</v>
      </c>
      <c r="J214" s="923">
        <v>10.853969231884321</v>
      </c>
      <c r="K214" s="924">
        <v>18.234859431881755</v>
      </c>
      <c r="L214" s="923">
        <v>8.0515739547009311</v>
      </c>
      <c r="M214" s="925">
        <v>13.073399310577873</v>
      </c>
      <c r="N214" s="923">
        <v>20.253611763941272</v>
      </c>
      <c r="O214" s="923">
        <v>11.735995135269865</v>
      </c>
      <c r="P214" s="923">
        <v>15.900296384217969</v>
      </c>
      <c r="Q214" s="924">
        <v>19.380556353963616</v>
      </c>
      <c r="R214" s="923">
        <v>14.366506992188794</v>
      </c>
      <c r="S214" s="923">
        <v>16.823529974149</v>
      </c>
      <c r="T214" s="924">
        <v>14.335730787819873</v>
      </c>
      <c r="U214" s="923">
        <v>7.496093494329906</v>
      </c>
      <c r="V214" s="926">
        <v>10.855340386793188</v>
      </c>
    </row>
    <row r="215" spans="1:22" ht="14.25" customHeight="1">
      <c r="A215" s="922">
        <v>42794</v>
      </c>
      <c r="B215" s="923">
        <v>0.26260620946043056</v>
      </c>
      <c r="C215" s="923">
        <v>0.19315119048950424</v>
      </c>
      <c r="D215" s="923">
        <v>0.22674057065212347</v>
      </c>
      <c r="E215" s="924">
        <v>6.7431751210784272</v>
      </c>
      <c r="F215" s="923">
        <v>3.5129586080746855</v>
      </c>
      <c r="G215" s="925">
        <v>5.0978657453225242</v>
      </c>
      <c r="H215" s="923">
        <v>15.128595787222057</v>
      </c>
      <c r="I215" s="923">
        <v>6.6295694892620638</v>
      </c>
      <c r="J215" s="923">
        <v>10.833809925563612</v>
      </c>
      <c r="K215" s="924">
        <v>18.218387295075285</v>
      </c>
      <c r="L215" s="923">
        <v>8.0055772151999136</v>
      </c>
      <c r="M215" s="925">
        <v>13.041937903991334</v>
      </c>
      <c r="N215" s="923">
        <v>20.209628068409092</v>
      </c>
      <c r="O215" s="923">
        <v>11.666068325799747</v>
      </c>
      <c r="P215" s="923">
        <v>15.842800100399735</v>
      </c>
      <c r="Q215" s="924">
        <v>19.322224797267388</v>
      </c>
      <c r="R215" s="923">
        <v>14.297709104404257</v>
      </c>
      <c r="S215" s="923">
        <v>16.75974754744739</v>
      </c>
      <c r="T215" s="924">
        <v>14.317531221804384</v>
      </c>
      <c r="U215" s="923">
        <v>7.4615986346734289</v>
      </c>
      <c r="V215" s="926">
        <v>10.828628187566231</v>
      </c>
    </row>
    <row r="216" spans="1:22" ht="14.25" customHeight="1">
      <c r="A216" s="922">
        <v>42825</v>
      </c>
      <c r="B216" s="923">
        <v>0.26073045516242643</v>
      </c>
      <c r="C216" s="923">
        <v>0.19149478898045408</v>
      </c>
      <c r="D216" s="923">
        <v>0.22497029446979208</v>
      </c>
      <c r="E216" s="924">
        <v>6.7522037625589215</v>
      </c>
      <c r="F216" s="923">
        <v>3.5142722010658378</v>
      </c>
      <c r="G216" s="925">
        <v>5.1028599446795857</v>
      </c>
      <c r="H216" s="923">
        <v>15.088272010224644</v>
      </c>
      <c r="I216" s="923">
        <v>6.6236253316032094</v>
      </c>
      <c r="J216" s="923">
        <v>10.810493625904279</v>
      </c>
      <c r="K216" s="924">
        <v>18.162930616812549</v>
      </c>
      <c r="L216" s="923">
        <v>7.966792262778684</v>
      </c>
      <c r="M216" s="925">
        <v>12.994823452437254</v>
      </c>
      <c r="N216" s="923">
        <v>20.127642539845638</v>
      </c>
      <c r="O216" s="923">
        <v>11.596055952236592</v>
      </c>
      <c r="P216" s="923">
        <v>15.766642694357287</v>
      </c>
      <c r="Q216" s="924">
        <v>19.215338174955296</v>
      </c>
      <c r="R216" s="923">
        <v>14.20389971512331</v>
      </c>
      <c r="S216" s="923">
        <v>16.659479502241577</v>
      </c>
      <c r="T216" s="924">
        <v>14.275468614733493</v>
      </c>
      <c r="U216" s="923">
        <v>7.4313303757080416</v>
      </c>
      <c r="V216" s="926">
        <v>10.7923358162911</v>
      </c>
    </row>
    <row r="217" spans="1:22" ht="14.25" customHeight="1">
      <c r="A217" s="922">
        <v>42855</v>
      </c>
      <c r="B217" s="923">
        <v>0.26002233769998423</v>
      </c>
      <c r="C217" s="923">
        <v>0.18762588355344964</v>
      </c>
      <c r="D217" s="923">
        <v>0.22262333668755518</v>
      </c>
      <c r="E217" s="924">
        <v>6.7100892967367596</v>
      </c>
      <c r="F217" s="923">
        <v>3.4921260393775966</v>
      </c>
      <c r="G217" s="925">
        <v>5.0707814088922882</v>
      </c>
      <c r="H217" s="923">
        <v>14.975692685916204</v>
      </c>
      <c r="I217" s="923">
        <v>6.5828734613811362</v>
      </c>
      <c r="J217" s="923">
        <v>10.733801186141859</v>
      </c>
      <c r="K217" s="924">
        <v>18.018480425790315</v>
      </c>
      <c r="L217" s="923">
        <v>7.8849695782098355</v>
      </c>
      <c r="M217" s="925">
        <v>12.882068591801122</v>
      </c>
      <c r="N217" s="923">
        <v>19.956920740671816</v>
      </c>
      <c r="O217" s="923">
        <v>11.469432205304534</v>
      </c>
      <c r="P217" s="923">
        <v>15.618281137289992</v>
      </c>
      <c r="Q217" s="924">
        <v>19.030469082000817</v>
      </c>
      <c r="R217" s="923">
        <v>14.066238974178367</v>
      </c>
      <c r="S217" s="923">
        <v>16.498467513115187</v>
      </c>
      <c r="T217" s="924">
        <v>14.163215764072373</v>
      </c>
      <c r="U217" s="923">
        <v>7.3640277309244242</v>
      </c>
      <c r="V217" s="926">
        <v>10.702723880328417</v>
      </c>
    </row>
    <row r="218" spans="1:22" ht="14.25" customHeight="1">
      <c r="A218" s="922">
        <v>42886</v>
      </c>
      <c r="B218" s="923">
        <v>0.26536479825413917</v>
      </c>
      <c r="C218" s="923">
        <v>0.18931686466564329</v>
      </c>
      <c r="D218" s="923">
        <v>0.22607502080021089</v>
      </c>
      <c r="E218" s="924">
        <v>6.7020986150350348</v>
      </c>
      <c r="F218" s="923">
        <v>3.4926133539132276</v>
      </c>
      <c r="G218" s="925">
        <v>5.0669219370646639</v>
      </c>
      <c r="H218" s="923">
        <v>14.924980516760735</v>
      </c>
      <c r="I218" s="923">
        <v>6.5640386594215476</v>
      </c>
      <c r="J218" s="923">
        <v>10.69889653552621</v>
      </c>
      <c r="K218" s="924">
        <v>17.929214272905217</v>
      </c>
      <c r="L218" s="923">
        <v>7.8301163161150082</v>
      </c>
      <c r="M218" s="925">
        <v>12.810050111745214</v>
      </c>
      <c r="N218" s="923">
        <v>19.839432358984951</v>
      </c>
      <c r="O218" s="923">
        <v>11.388752308391927</v>
      </c>
      <c r="P218" s="923">
        <v>15.519368412383461</v>
      </c>
      <c r="Q218" s="924">
        <v>18.901229062213257</v>
      </c>
      <c r="R218" s="923">
        <v>13.977580913212773</v>
      </c>
      <c r="S218" s="923">
        <v>16.389927268408574</v>
      </c>
      <c r="T218" s="924">
        <v>14.099092332649784</v>
      </c>
      <c r="U218" s="923">
        <v>7.325806326280059</v>
      </c>
      <c r="V218" s="926">
        <v>10.651551078717844</v>
      </c>
    </row>
    <row r="219" spans="1:22" ht="14.25" customHeight="1">
      <c r="A219" s="922">
        <v>42916</v>
      </c>
      <c r="B219" s="923">
        <v>0.26646200937182218</v>
      </c>
      <c r="C219" s="923">
        <v>0.18898182584405049</v>
      </c>
      <c r="D219" s="923">
        <v>0.22642846808273304</v>
      </c>
      <c r="E219" s="924">
        <v>6.7010944100022742</v>
      </c>
      <c r="F219" s="923">
        <v>3.4814094180281026</v>
      </c>
      <c r="G219" s="925">
        <v>5.0604945504548953</v>
      </c>
      <c r="H219" s="923">
        <v>14.847188744099727</v>
      </c>
      <c r="I219" s="923">
        <v>6.5374174490856323</v>
      </c>
      <c r="J219" s="923">
        <v>10.646693122692154</v>
      </c>
      <c r="K219" s="924">
        <v>17.79886277366321</v>
      </c>
      <c r="L219" s="923">
        <v>7.758133284464817</v>
      </c>
      <c r="M219" s="925">
        <v>12.709041205013412</v>
      </c>
      <c r="N219" s="923">
        <v>19.680639286387915</v>
      </c>
      <c r="O219" s="923">
        <v>11.288487402117633</v>
      </c>
      <c r="P219" s="923">
        <v>15.390236874118292</v>
      </c>
      <c r="Q219" s="924">
        <v>18.756373107703624</v>
      </c>
      <c r="R219" s="923">
        <v>13.85650302988766</v>
      </c>
      <c r="S219" s="923">
        <v>16.257317438406591</v>
      </c>
      <c r="T219" s="924">
        <v>14.012005902444782</v>
      </c>
      <c r="U219" s="923">
        <v>7.2728642660824496</v>
      </c>
      <c r="V219" s="926">
        <v>10.581607656194047</v>
      </c>
    </row>
    <row r="220" spans="1:22" ht="14.25" customHeight="1">
      <c r="A220" s="922">
        <v>42947</v>
      </c>
      <c r="B220" s="923">
        <v>0.26832302101330247</v>
      </c>
      <c r="C220" s="923">
        <v>0.18600174316563656</v>
      </c>
      <c r="D220" s="923">
        <v>0.22578491797614861</v>
      </c>
      <c r="E220" s="924">
        <v>6.6809223826014454</v>
      </c>
      <c r="F220" s="923">
        <v>3.4681413062032798</v>
      </c>
      <c r="G220" s="925">
        <v>5.0435818882242183</v>
      </c>
      <c r="H220" s="923">
        <v>14.750416080726069</v>
      </c>
      <c r="I220" s="923">
        <v>6.5005437317467454</v>
      </c>
      <c r="J220" s="923">
        <v>10.579959810265692</v>
      </c>
      <c r="K220" s="924">
        <v>17.658693057117038</v>
      </c>
      <c r="L220" s="923">
        <v>7.6876877163282904</v>
      </c>
      <c r="M220" s="925">
        <v>12.603979493474448</v>
      </c>
      <c r="N220" s="923">
        <v>19.505530879653367</v>
      </c>
      <c r="O220" s="923">
        <v>11.183119949404038</v>
      </c>
      <c r="P220" s="923">
        <v>15.250509367796671</v>
      </c>
      <c r="Q220" s="924">
        <v>18.579716540509061</v>
      </c>
      <c r="R220" s="923">
        <v>13.747237794409033</v>
      </c>
      <c r="S220" s="923">
        <v>16.115171624907855</v>
      </c>
      <c r="T220" s="924">
        <v>13.908678580439656</v>
      </c>
      <c r="U220" s="923">
        <v>7.2174627556698248</v>
      </c>
      <c r="V220" s="926">
        <v>10.502438066944102</v>
      </c>
    </row>
    <row r="221" spans="1:22" ht="14.25" customHeight="1">
      <c r="A221" s="922">
        <v>42978</v>
      </c>
      <c r="B221" s="923">
        <v>0.26421944383850676</v>
      </c>
      <c r="C221" s="923">
        <v>0.18472049980855199</v>
      </c>
      <c r="D221" s="923">
        <v>0.22313608409684454</v>
      </c>
      <c r="E221" s="924">
        <v>6.6597780013818371</v>
      </c>
      <c r="F221" s="923">
        <v>3.4605387456326904</v>
      </c>
      <c r="G221" s="925">
        <v>5.0290894309117959</v>
      </c>
      <c r="H221" s="923">
        <v>14.642227953062937</v>
      </c>
      <c r="I221" s="923">
        <v>6.4770672714958577</v>
      </c>
      <c r="J221" s="923">
        <v>10.51437854035656</v>
      </c>
      <c r="K221" s="924">
        <v>17.512185650600351</v>
      </c>
      <c r="L221" s="923">
        <v>7.6019077850451051</v>
      </c>
      <c r="M221" s="925">
        <v>12.487922435957421</v>
      </c>
      <c r="N221" s="923">
        <v>19.336894534722784</v>
      </c>
      <c r="O221" s="923">
        <v>11.095665528046748</v>
      </c>
      <c r="P221" s="923">
        <v>15.123139182119173</v>
      </c>
      <c r="Q221" s="924">
        <v>18.428604733653831</v>
      </c>
      <c r="R221" s="923">
        <v>13.647001740372527</v>
      </c>
      <c r="S221" s="923">
        <v>15.990121620544375</v>
      </c>
      <c r="T221" s="924">
        <v>13.804374816856646</v>
      </c>
      <c r="U221" s="923">
        <v>7.1672076734918599</v>
      </c>
      <c r="V221" s="926">
        <v>10.425404015745302</v>
      </c>
    </row>
    <row r="222" spans="1:22" ht="14.25" customHeight="1">
      <c r="A222" s="922">
        <v>43008</v>
      </c>
      <c r="B222" s="923">
        <v>0.26232751170740787</v>
      </c>
      <c r="C222" s="923">
        <v>0.18162445443987044</v>
      </c>
      <c r="D222" s="923">
        <v>0.22061781470567829</v>
      </c>
      <c r="E222" s="924">
        <v>6.6279304282262625</v>
      </c>
      <c r="F222" s="923">
        <v>3.4382300812627662</v>
      </c>
      <c r="G222" s="925">
        <v>5.0018638474084556</v>
      </c>
      <c r="H222" s="923">
        <v>14.529695254187395</v>
      </c>
      <c r="I222" s="923">
        <v>6.4372292523221004</v>
      </c>
      <c r="J222" s="923">
        <v>10.438475005743859</v>
      </c>
      <c r="K222" s="924">
        <v>17.356305846018618</v>
      </c>
      <c r="L222" s="923">
        <v>7.5164276614648724</v>
      </c>
      <c r="M222" s="925">
        <v>12.367441231560129</v>
      </c>
      <c r="N222" s="923">
        <v>19.164778468124961</v>
      </c>
      <c r="O222" s="923">
        <v>10.977470772686813</v>
      </c>
      <c r="P222" s="923">
        <v>14.97831771414347</v>
      </c>
      <c r="Q222" s="924">
        <v>18.291126953393817</v>
      </c>
      <c r="R222" s="923">
        <v>13.503952110576884</v>
      </c>
      <c r="S222" s="923">
        <v>15.849946641165772</v>
      </c>
      <c r="T222" s="924">
        <v>13.695346760518946</v>
      </c>
      <c r="U222" s="923">
        <v>7.1003586047410616</v>
      </c>
      <c r="V222" s="926">
        <v>10.337626798660656</v>
      </c>
    </row>
    <row r="223" spans="1:22" ht="14.25" customHeight="1">
      <c r="A223" s="922">
        <v>43039</v>
      </c>
      <c r="B223" s="923">
        <v>0.26165556006922469</v>
      </c>
      <c r="C223" s="923">
        <v>0.18027521352671033</v>
      </c>
      <c r="D223" s="923">
        <v>0.2195880563152928</v>
      </c>
      <c r="E223" s="924">
        <v>6.5905006018959043</v>
      </c>
      <c r="F223" s="923">
        <v>3.4207964043673829</v>
      </c>
      <c r="G223" s="925">
        <v>4.9743576510443113</v>
      </c>
      <c r="H223" s="923">
        <v>14.420434341839153</v>
      </c>
      <c r="I223" s="923">
        <v>6.3965386968987179</v>
      </c>
      <c r="J223" s="923">
        <v>10.363702823703747</v>
      </c>
      <c r="K223" s="924">
        <v>17.18622024645239</v>
      </c>
      <c r="L223" s="923">
        <v>7.4377244627612598</v>
      </c>
      <c r="M223" s="925">
        <v>12.243571766026152</v>
      </c>
      <c r="N223" s="923">
        <v>18.9711266805819</v>
      </c>
      <c r="O223" s="923">
        <v>10.865679083707594</v>
      </c>
      <c r="P223" s="923">
        <v>14.826211454742014</v>
      </c>
      <c r="Q223" s="924">
        <v>18.099780257489435</v>
      </c>
      <c r="R223" s="923">
        <v>13.37979904083759</v>
      </c>
      <c r="S223" s="923">
        <v>15.69307366207795</v>
      </c>
      <c r="T223" s="924">
        <v>13.573833177158807</v>
      </c>
      <c r="U223" s="923">
        <v>7.0387463070276466</v>
      </c>
      <c r="V223" s="926">
        <v>10.246371936902325</v>
      </c>
    </row>
    <row r="224" spans="1:22" ht="14.25" customHeight="1">
      <c r="A224" s="922">
        <v>43069</v>
      </c>
      <c r="B224" s="923">
        <v>0.26096337139704673</v>
      </c>
      <c r="C224" s="923">
        <v>0.1813805801060327</v>
      </c>
      <c r="D224" s="923">
        <v>0.21981701678749013</v>
      </c>
      <c r="E224" s="924">
        <v>6.5587493792551284</v>
      </c>
      <c r="F224" s="923">
        <v>3.3880909287149428</v>
      </c>
      <c r="G224" s="925">
        <v>4.941835009090549</v>
      </c>
      <c r="H224" s="923">
        <v>14.296839272451809</v>
      </c>
      <c r="I224" s="923">
        <v>6.3573843318697811</v>
      </c>
      <c r="J224" s="923">
        <v>10.282603574472743</v>
      </c>
      <c r="K224" s="924">
        <v>17.004267209324503</v>
      </c>
      <c r="L224" s="923">
        <v>7.3498871586354726</v>
      </c>
      <c r="M224" s="925">
        <v>12.109349227901388</v>
      </c>
      <c r="N224" s="923">
        <v>18.780521060164787</v>
      </c>
      <c r="O224" s="923">
        <v>10.752748902347047</v>
      </c>
      <c r="P224" s="923">
        <v>14.675029809260197</v>
      </c>
      <c r="Q224" s="924">
        <v>17.914180796831889</v>
      </c>
      <c r="R224" s="923">
        <v>13.251073970204418</v>
      </c>
      <c r="S224" s="923">
        <v>15.536730716974487</v>
      </c>
      <c r="T224" s="924">
        <v>13.449110888411695</v>
      </c>
      <c r="U224" s="923">
        <v>6.9716689769120519</v>
      </c>
      <c r="V224" s="926">
        <v>10.150777487311618</v>
      </c>
    </row>
    <row r="225" spans="1:22" ht="14.25" customHeight="1">
      <c r="A225" s="922">
        <v>43100</v>
      </c>
      <c r="B225" s="923">
        <v>0.2620574787333092</v>
      </c>
      <c r="C225" s="923">
        <v>0.18254067440935196</v>
      </c>
      <c r="D225" s="923">
        <v>0.22093487969879907</v>
      </c>
      <c r="E225" s="924">
        <v>6.5226450346604734</v>
      </c>
      <c r="F225" s="923">
        <v>3.361362546407884</v>
      </c>
      <c r="G225" s="925">
        <v>4.9102163688485811</v>
      </c>
      <c r="H225" s="923">
        <v>14.176875130808332</v>
      </c>
      <c r="I225" s="923">
        <v>6.3126083257871901</v>
      </c>
      <c r="J225" s="923">
        <v>10.200586171519447</v>
      </c>
      <c r="K225" s="924">
        <v>16.813572621151263</v>
      </c>
      <c r="L225" s="923">
        <v>7.2812460022517449</v>
      </c>
      <c r="M225" s="925">
        <v>11.980501461916003</v>
      </c>
      <c r="N225" s="923">
        <v>18.592422182273602</v>
      </c>
      <c r="O225" s="923">
        <v>10.653582680842312</v>
      </c>
      <c r="P225" s="923">
        <v>14.53214100516413</v>
      </c>
      <c r="Q225" s="924">
        <v>17.775588549792278</v>
      </c>
      <c r="R225" s="923">
        <v>13.132755647704974</v>
      </c>
      <c r="S225" s="923">
        <v>15.408750719049531</v>
      </c>
      <c r="T225" s="924">
        <v>13.327054942993231</v>
      </c>
      <c r="U225" s="923">
        <v>6.9125184159421647</v>
      </c>
      <c r="V225" s="926">
        <v>10.060534102287299</v>
      </c>
    </row>
    <row r="226" spans="1:22" ht="14.25" customHeight="1">
      <c r="A226" s="922">
        <v>43131</v>
      </c>
      <c r="B226" s="923">
        <v>0.26786398787588522</v>
      </c>
      <c r="C226" s="923">
        <v>0.18574000592241635</v>
      </c>
      <c r="D226" s="923">
        <v>0.22538306445024653</v>
      </c>
      <c r="E226" s="924">
        <v>6.5049525500162382</v>
      </c>
      <c r="F226" s="923">
        <v>3.3513202338494343</v>
      </c>
      <c r="G226" s="925">
        <v>4.8961341732644348</v>
      </c>
      <c r="H226" s="923">
        <v>14.090867496159488</v>
      </c>
      <c r="I226" s="923">
        <v>6.2825688499840613</v>
      </c>
      <c r="J226" s="923">
        <v>10.142791382674398</v>
      </c>
      <c r="K226" s="924">
        <v>16.661202299949494</v>
      </c>
      <c r="L226" s="923">
        <v>7.2320181900081604</v>
      </c>
      <c r="M226" s="925">
        <v>11.880388320106622</v>
      </c>
      <c r="N226" s="923">
        <v>18.444420642306543</v>
      </c>
      <c r="O226" s="923">
        <v>10.58362345013059</v>
      </c>
      <c r="P226" s="923">
        <v>14.42390101306048</v>
      </c>
      <c r="Q226" s="924">
        <v>17.67673626704131</v>
      </c>
      <c r="R226" s="923">
        <v>13.062762490051878</v>
      </c>
      <c r="S226" s="923">
        <v>15.324865784927983</v>
      </c>
      <c r="T226" s="924">
        <v>13.236191348932971</v>
      </c>
      <c r="U226" s="923">
        <v>6.8743846602150827</v>
      </c>
      <c r="V226" s="926">
        <v>9.9963240799592139</v>
      </c>
    </row>
    <row r="227" spans="1:22" ht="14.25" customHeight="1">
      <c r="A227" s="922">
        <v>43159</v>
      </c>
      <c r="B227" s="923">
        <v>0.27025534390868144</v>
      </c>
      <c r="C227" s="923">
        <v>0.18957321312855635</v>
      </c>
      <c r="D227" s="923">
        <v>0.22851216571086783</v>
      </c>
      <c r="E227" s="924">
        <v>6.5035947694463143</v>
      </c>
      <c r="F227" s="923">
        <v>3.3366513467409273</v>
      </c>
      <c r="G227" s="925">
        <v>4.8877225582818102</v>
      </c>
      <c r="H227" s="923">
        <v>14.027314563645106</v>
      </c>
      <c r="I227" s="923">
        <v>6.2666179375420894</v>
      </c>
      <c r="J227" s="923">
        <v>10.103219543594742</v>
      </c>
      <c r="K227" s="924">
        <v>16.523009977349233</v>
      </c>
      <c r="L227" s="923">
        <v>7.18966804665118</v>
      </c>
      <c r="M227" s="925">
        <v>11.790723379089094</v>
      </c>
      <c r="N227" s="923">
        <v>18.315318915664392</v>
      </c>
      <c r="O227" s="923">
        <v>10.529260348417006</v>
      </c>
      <c r="P227" s="923">
        <v>14.332995095334949</v>
      </c>
      <c r="Q227" s="924">
        <v>17.578141541297882</v>
      </c>
      <c r="R227" s="923">
        <v>13.013308799585078</v>
      </c>
      <c r="S227" s="923">
        <v>15.251615288845125</v>
      </c>
      <c r="T227" s="924">
        <v>13.160277300286067</v>
      </c>
      <c r="U227" s="923">
        <v>6.8447132106635049</v>
      </c>
      <c r="V227" s="926">
        <v>9.9438057720050406</v>
      </c>
    </row>
    <row r="228" spans="1:22" ht="14.25" customHeight="1">
      <c r="A228" s="922">
        <v>43190</v>
      </c>
      <c r="B228" s="923">
        <v>0.26870368674697781</v>
      </c>
      <c r="C228" s="923">
        <v>0.18935236976232925</v>
      </c>
      <c r="D228" s="923">
        <v>0.22764250983458353</v>
      </c>
      <c r="E228" s="924">
        <v>6.48487307182703</v>
      </c>
      <c r="F228" s="923">
        <v>3.3200810989782159</v>
      </c>
      <c r="G228" s="925">
        <v>4.8698015896897564</v>
      </c>
      <c r="H228" s="923">
        <v>13.945701715626461</v>
      </c>
      <c r="I228" s="923">
        <v>6.2356980730796536</v>
      </c>
      <c r="J228" s="923">
        <v>10.047141888154886</v>
      </c>
      <c r="K228" s="924">
        <v>16.375512212322615</v>
      </c>
      <c r="L228" s="923">
        <v>7.1423749872100339</v>
      </c>
      <c r="M228" s="925">
        <v>11.694047588568289</v>
      </c>
      <c r="N228" s="923">
        <v>18.190919212135132</v>
      </c>
      <c r="O228" s="923">
        <v>10.467825247378366</v>
      </c>
      <c r="P228" s="923">
        <v>14.240844221179985</v>
      </c>
      <c r="Q228" s="924">
        <v>17.506673079729584</v>
      </c>
      <c r="R228" s="923">
        <v>12.96823482835949</v>
      </c>
      <c r="S228" s="923">
        <v>15.193769225587335</v>
      </c>
      <c r="T228" s="924">
        <v>13.077885920441549</v>
      </c>
      <c r="U228" s="923">
        <v>6.8091351439944958</v>
      </c>
      <c r="V228" s="926">
        <v>9.8851044635832643</v>
      </c>
    </row>
    <row r="229" spans="1:22" ht="14.25" customHeight="1">
      <c r="A229" s="922">
        <v>43220</v>
      </c>
      <c r="B229" s="923">
        <v>0.27091109254510087</v>
      </c>
      <c r="C229" s="923">
        <v>0.1888145257289944</v>
      </c>
      <c r="D229" s="923">
        <v>0.22842186739668024</v>
      </c>
      <c r="E229" s="924">
        <v>6.5016852849545437</v>
      </c>
      <c r="F229" s="923">
        <v>3.3213318452459517</v>
      </c>
      <c r="G229" s="925">
        <v>4.8783744847137216</v>
      </c>
      <c r="H229" s="923">
        <v>13.918919954313695</v>
      </c>
      <c r="I229" s="923">
        <v>6.2417532741809589</v>
      </c>
      <c r="J229" s="923">
        <v>10.037005567458213</v>
      </c>
      <c r="K229" s="924">
        <v>16.300503650312741</v>
      </c>
      <c r="L229" s="923">
        <v>7.1167705684935765</v>
      </c>
      <c r="M229" s="925">
        <v>11.64405870339661</v>
      </c>
      <c r="N229" s="923">
        <v>18.145415907755186</v>
      </c>
      <c r="O229" s="923">
        <v>10.454411480459163</v>
      </c>
      <c r="P229" s="923">
        <v>14.211733983561789</v>
      </c>
      <c r="Q229" s="924">
        <v>17.502818308741002</v>
      </c>
      <c r="R229" s="923">
        <v>12.96820216714932</v>
      </c>
      <c r="S229" s="923">
        <v>15.192125275166779</v>
      </c>
      <c r="T229" s="924">
        <v>13.05233044711696</v>
      </c>
      <c r="U229" s="923">
        <v>6.8033446523654764</v>
      </c>
      <c r="V229" s="926">
        <v>9.8694781651884806</v>
      </c>
    </row>
    <row r="230" spans="1:22" ht="14.25" customHeight="1">
      <c r="A230" s="922">
        <v>43251</v>
      </c>
      <c r="B230" s="923">
        <v>0.26701428642331321</v>
      </c>
      <c r="C230" s="923">
        <v>0.19148020434778007</v>
      </c>
      <c r="D230" s="923">
        <v>0.22791669025328068</v>
      </c>
      <c r="E230" s="924">
        <v>6.504238460674939</v>
      </c>
      <c r="F230" s="923">
        <v>3.3185570510882618</v>
      </c>
      <c r="G230" s="925">
        <v>4.8779341662595446</v>
      </c>
      <c r="H230" s="923">
        <v>13.866170485495093</v>
      </c>
      <c r="I230" s="923">
        <v>6.245814110404841</v>
      </c>
      <c r="J230" s="923">
        <v>10.012917068026363</v>
      </c>
      <c r="K230" s="924">
        <v>16.184429055661855</v>
      </c>
      <c r="L230" s="923">
        <v>7.0786828442239766</v>
      </c>
      <c r="M230" s="925">
        <v>11.567591635058683</v>
      </c>
      <c r="N230" s="923">
        <v>18.074870971511697</v>
      </c>
      <c r="O230" s="923">
        <v>10.422283471224578</v>
      </c>
      <c r="P230" s="923">
        <v>14.160876029901726</v>
      </c>
      <c r="Q230" s="924">
        <v>17.462664342627779</v>
      </c>
      <c r="R230" s="923">
        <v>12.969307007253876</v>
      </c>
      <c r="S230" s="923">
        <v>15.173157980508455</v>
      </c>
      <c r="T230" s="924">
        <v>13.000685242578909</v>
      </c>
      <c r="U230" s="923">
        <v>6.7901289597598184</v>
      </c>
      <c r="V230" s="926">
        <v>9.8372865743605935</v>
      </c>
    </row>
    <row r="231" spans="1:22" ht="14.25" customHeight="1">
      <c r="A231" s="922">
        <v>43281</v>
      </c>
      <c r="B231" s="923">
        <v>0.26573924491927603</v>
      </c>
      <c r="C231" s="923">
        <v>0.19007327947353309</v>
      </c>
      <c r="D231" s="923">
        <v>0.22656890065684471</v>
      </c>
      <c r="E231" s="924">
        <v>6.4818101557246415</v>
      </c>
      <c r="F231" s="923">
        <v>3.3079989564061671</v>
      </c>
      <c r="G231" s="925">
        <v>4.8613129420824839</v>
      </c>
      <c r="H231" s="923">
        <v>13.779949075239156</v>
      </c>
      <c r="I231" s="923">
        <v>6.2306011079246231</v>
      </c>
      <c r="J231" s="923">
        <v>9.9625248385558418</v>
      </c>
      <c r="K231" s="924">
        <v>16.052213506636676</v>
      </c>
      <c r="L231" s="923">
        <v>7.028151842210133</v>
      </c>
      <c r="M231" s="925">
        <v>11.47691899187569</v>
      </c>
      <c r="N231" s="923">
        <v>17.966665742710529</v>
      </c>
      <c r="O231" s="923">
        <v>10.374569879370762</v>
      </c>
      <c r="P231" s="923">
        <v>14.083681376496143</v>
      </c>
      <c r="Q231" s="924">
        <v>17.37990087255648</v>
      </c>
      <c r="R231" s="923">
        <v>12.933309792402527</v>
      </c>
      <c r="S231" s="923">
        <v>15.114309353661698</v>
      </c>
      <c r="T231" s="924">
        <v>12.921848917634065</v>
      </c>
      <c r="U231" s="923">
        <v>6.7617860721549521</v>
      </c>
      <c r="V231" s="926">
        <v>9.7840642496832704</v>
      </c>
    </row>
    <row r="232" spans="1:22" ht="14.25" customHeight="1">
      <c r="A232" s="922">
        <v>43312</v>
      </c>
      <c r="B232" s="923">
        <v>0.26647756435100128</v>
      </c>
      <c r="C232" s="923">
        <v>0.19027394533582598</v>
      </c>
      <c r="D232" s="923">
        <v>0.22702476608461872</v>
      </c>
      <c r="E232" s="924">
        <v>6.4832134257811935</v>
      </c>
      <c r="F232" s="923">
        <v>3.3083859762080041</v>
      </c>
      <c r="G232" s="925">
        <v>4.8619701835604401</v>
      </c>
      <c r="H232" s="923">
        <v>13.749133727461277</v>
      </c>
      <c r="I232" s="923">
        <v>6.2328472244018345</v>
      </c>
      <c r="J232" s="923">
        <v>9.9483196629823745</v>
      </c>
      <c r="K232" s="924">
        <v>15.951170344973248</v>
      </c>
      <c r="L232" s="923">
        <v>6.9974849847801313</v>
      </c>
      <c r="M232" s="925">
        <v>11.411700934064799</v>
      </c>
      <c r="N232" s="923">
        <v>17.89685577149481</v>
      </c>
      <c r="O232" s="923">
        <v>10.341741415452843</v>
      </c>
      <c r="P232" s="923">
        <v>14.032821515871651</v>
      </c>
      <c r="Q232" s="924">
        <v>17.334604244584209</v>
      </c>
      <c r="R232" s="923">
        <v>12.902506219714622</v>
      </c>
      <c r="S232" s="923">
        <v>15.076499955053201</v>
      </c>
      <c r="T232" s="924">
        <v>12.877500597330057</v>
      </c>
      <c r="U232" s="923">
        <v>6.7471582937548922</v>
      </c>
      <c r="V232" s="926">
        <v>9.7547563129904376</v>
      </c>
    </row>
    <row r="233" spans="1:22" ht="14.25" customHeight="1">
      <c r="A233" s="922">
        <v>43343</v>
      </c>
      <c r="B233" s="923">
        <v>0.26890305855789937</v>
      </c>
      <c r="C233" s="923">
        <v>0.19223338853968996</v>
      </c>
      <c r="D233" s="923">
        <v>0.22920559376771191</v>
      </c>
      <c r="E233" s="924">
        <v>6.4936668616259938</v>
      </c>
      <c r="F233" s="923">
        <v>3.3120483236976161</v>
      </c>
      <c r="G233" s="925">
        <v>4.8686975484398864</v>
      </c>
      <c r="H233" s="923">
        <v>13.719854803999963</v>
      </c>
      <c r="I233" s="923">
        <v>6.2369876889565052</v>
      </c>
      <c r="J233" s="923">
        <v>9.9358362601711399</v>
      </c>
      <c r="K233" s="924">
        <v>15.855915332086632</v>
      </c>
      <c r="L233" s="923">
        <v>6.975543340038227</v>
      </c>
      <c r="M233" s="925">
        <v>11.353865505238335</v>
      </c>
      <c r="N233" s="923">
        <v>17.8270076959157</v>
      </c>
      <c r="O233" s="923">
        <v>10.314416495832399</v>
      </c>
      <c r="P233" s="923">
        <v>13.984669038161904</v>
      </c>
      <c r="Q233" s="924">
        <v>17.305053861681525</v>
      </c>
      <c r="R233" s="923">
        <v>12.884980342154543</v>
      </c>
      <c r="S233" s="923">
        <v>15.05319575708037</v>
      </c>
      <c r="T233" s="924">
        <v>12.838124326219042</v>
      </c>
      <c r="U233" s="923">
        <v>6.7378628055441343</v>
      </c>
      <c r="V233" s="926">
        <v>9.730601057455603</v>
      </c>
    </row>
    <row r="234" spans="1:22" ht="14.25" customHeight="1">
      <c r="A234" s="922">
        <v>43373</v>
      </c>
      <c r="B234" s="923">
        <v>0.26683944849442415</v>
      </c>
      <c r="C234" s="923">
        <v>0.19322679833651565</v>
      </c>
      <c r="D234" s="923">
        <v>0.22872066066757166</v>
      </c>
      <c r="E234" s="924">
        <v>6.5031010594208709</v>
      </c>
      <c r="F234" s="923">
        <v>3.3282374309160478</v>
      </c>
      <c r="G234" s="925">
        <v>4.8813241171167832</v>
      </c>
      <c r="H234" s="923">
        <v>13.687487519099323</v>
      </c>
      <c r="I234" s="923">
        <v>6.2401093555067115</v>
      </c>
      <c r="J234" s="923">
        <v>9.9213296431104858</v>
      </c>
      <c r="K234" s="924">
        <v>15.77897256950479</v>
      </c>
      <c r="L234" s="923">
        <v>6.9598981673533471</v>
      </c>
      <c r="M234" s="925">
        <v>11.308121455817332</v>
      </c>
      <c r="N234" s="923">
        <v>17.762532875199042</v>
      </c>
      <c r="O234" s="923">
        <v>10.286394099481425</v>
      </c>
      <c r="P234" s="923">
        <v>13.938939198751774</v>
      </c>
      <c r="Q234" s="924">
        <v>17.240362541306315</v>
      </c>
      <c r="R234" s="923">
        <v>12.869638701542749</v>
      </c>
      <c r="S234" s="923">
        <v>15.013744407750263</v>
      </c>
      <c r="T234" s="924">
        <v>12.799448832871322</v>
      </c>
      <c r="U234" s="923">
        <v>6.7321793748153445</v>
      </c>
      <c r="V234" s="926">
        <v>9.7086334141113095</v>
      </c>
    </row>
    <row r="235" spans="1:22" ht="14.25" customHeight="1">
      <c r="A235" s="922">
        <v>43404</v>
      </c>
      <c r="B235" s="923">
        <v>0.27042904969054493</v>
      </c>
      <c r="C235" s="923">
        <v>0.19734682140958251</v>
      </c>
      <c r="D235" s="923">
        <v>0.23258258592735437</v>
      </c>
      <c r="E235" s="924">
        <v>6.5610933782345731</v>
      </c>
      <c r="F235" s="923">
        <v>3.3671804094745323</v>
      </c>
      <c r="G235" s="925">
        <v>4.9293489392563545</v>
      </c>
      <c r="H235" s="923">
        <v>13.718265681994577</v>
      </c>
      <c r="I235" s="923">
        <v>6.2733218074458961</v>
      </c>
      <c r="J235" s="923">
        <v>9.9532261481892697</v>
      </c>
      <c r="K235" s="924">
        <v>15.770013864142365</v>
      </c>
      <c r="L235" s="923">
        <v>6.9651454386139973</v>
      </c>
      <c r="M235" s="925">
        <v>11.306360075066124</v>
      </c>
      <c r="N235" s="923">
        <v>17.768011488312101</v>
      </c>
      <c r="O235" s="923">
        <v>10.295050063126547</v>
      </c>
      <c r="P235" s="923">
        <v>13.946210427436808</v>
      </c>
      <c r="Q235" s="924">
        <v>17.261578511628318</v>
      </c>
      <c r="R235" s="923">
        <v>12.890351553301064</v>
      </c>
      <c r="S235" s="923">
        <v>15.034846169307242</v>
      </c>
      <c r="T235" s="924">
        <v>12.820999066696396</v>
      </c>
      <c r="U235" s="923">
        <v>6.752886089424643</v>
      </c>
      <c r="V235" s="926">
        <v>9.7296687307591103</v>
      </c>
    </row>
    <row r="236" spans="1:22" ht="14.25" customHeight="1">
      <c r="A236" s="922">
        <v>43434</v>
      </c>
      <c r="B236" s="923">
        <v>0.2711324247404564</v>
      </c>
      <c r="C236" s="923">
        <v>0.19482578149399943</v>
      </c>
      <c r="D236" s="923">
        <v>0.23161324444554768</v>
      </c>
      <c r="E236" s="924">
        <v>6.5992033579463003</v>
      </c>
      <c r="F236" s="923">
        <v>3.3992933654141861</v>
      </c>
      <c r="G236" s="925">
        <v>4.9641493243727197</v>
      </c>
      <c r="H236" s="923">
        <v>13.722334909827499</v>
      </c>
      <c r="I236" s="923">
        <v>6.2904620759075387</v>
      </c>
      <c r="J236" s="923">
        <v>9.9637689426064782</v>
      </c>
      <c r="K236" s="924">
        <v>15.738612380588584</v>
      </c>
      <c r="L236" s="923">
        <v>6.9779365303142518</v>
      </c>
      <c r="M236" s="925">
        <v>11.297346449834491</v>
      </c>
      <c r="N236" s="923">
        <v>17.752138442991484</v>
      </c>
      <c r="O236" s="923">
        <v>10.286528097626615</v>
      </c>
      <c r="P236" s="923">
        <v>13.934215485917894</v>
      </c>
      <c r="Q236" s="924">
        <v>17.275881360656079</v>
      </c>
      <c r="R236" s="923">
        <v>12.904178249971237</v>
      </c>
      <c r="S236" s="923">
        <v>15.049090708732937</v>
      </c>
      <c r="T236" s="924">
        <v>12.822597684034136</v>
      </c>
      <c r="U236" s="923">
        <v>6.7656777158821129</v>
      </c>
      <c r="V236" s="926">
        <v>9.7368696723447989</v>
      </c>
    </row>
    <row r="237" spans="1:22" ht="14.25" customHeight="1">
      <c r="A237" s="922">
        <v>43465</v>
      </c>
      <c r="B237" s="923">
        <v>0.26811800387912343</v>
      </c>
      <c r="C237" s="923">
        <v>0.19082422943782859</v>
      </c>
      <c r="D237" s="923">
        <v>0.22808684595780301</v>
      </c>
      <c r="E237" s="924">
        <v>6.595473026195064</v>
      </c>
      <c r="F237" s="923">
        <v>3.3941221706817166</v>
      </c>
      <c r="G237" s="925">
        <v>4.9594208929448937</v>
      </c>
      <c r="H237" s="923">
        <v>13.66638111042729</v>
      </c>
      <c r="I237" s="923">
        <v>6.2838418650057424</v>
      </c>
      <c r="J237" s="923">
        <v>9.9325888209897784</v>
      </c>
      <c r="K237" s="924">
        <v>15.643179640975388</v>
      </c>
      <c r="L237" s="923">
        <v>6.9427183161773351</v>
      </c>
      <c r="M237" s="925">
        <v>11.232467807541473</v>
      </c>
      <c r="N237" s="923">
        <v>17.668054895064884</v>
      </c>
      <c r="O237" s="923">
        <v>10.226502077375025</v>
      </c>
      <c r="P237" s="923">
        <v>13.862599656973286</v>
      </c>
      <c r="Q237" s="924">
        <v>17.188138369480612</v>
      </c>
      <c r="R237" s="923">
        <v>12.849456177272616</v>
      </c>
      <c r="S237" s="923">
        <v>14.978212688685053</v>
      </c>
      <c r="T237" s="924">
        <v>12.765748695281427</v>
      </c>
      <c r="U237" s="923">
        <v>6.7387617566675821</v>
      </c>
      <c r="V237" s="926">
        <v>9.6951678421561791</v>
      </c>
    </row>
    <row r="238" spans="1:22" ht="14.25" customHeight="1">
      <c r="A238" s="922">
        <v>43496</v>
      </c>
      <c r="B238" s="923">
        <v>0.26443219441065247</v>
      </c>
      <c r="C238" s="923">
        <v>0.19171401613457631</v>
      </c>
      <c r="D238" s="923">
        <v>0.22676970421940335</v>
      </c>
      <c r="E238" s="924">
        <v>6.616293125136413</v>
      </c>
      <c r="F238" s="923">
        <v>3.4097670596677712</v>
      </c>
      <c r="G238" s="925">
        <v>4.9773165157696893</v>
      </c>
      <c r="H238" s="923">
        <v>13.653403171782356</v>
      </c>
      <c r="I238" s="923">
        <v>6.2962579745662834</v>
      </c>
      <c r="J238" s="923">
        <v>9.9322929488919982</v>
      </c>
      <c r="K238" s="924">
        <v>15.589608495960391</v>
      </c>
      <c r="L238" s="923">
        <v>6.9335898758175682</v>
      </c>
      <c r="M238" s="925">
        <v>11.201510016482761</v>
      </c>
      <c r="N238" s="923">
        <v>17.640637054705675</v>
      </c>
      <c r="O238" s="923">
        <v>10.20203660535052</v>
      </c>
      <c r="P238" s="923">
        <v>13.836813546012724</v>
      </c>
      <c r="Q238" s="924">
        <v>17.144904082034834</v>
      </c>
      <c r="R238" s="923">
        <v>12.818953073909329</v>
      </c>
      <c r="S238" s="923">
        <v>14.941509610110748</v>
      </c>
      <c r="T238" s="924">
        <v>12.747586365449209</v>
      </c>
      <c r="U238" s="923">
        <v>6.7355659707500042</v>
      </c>
      <c r="V238" s="926">
        <v>9.6845230196189664</v>
      </c>
    </row>
    <row r="239" spans="1:22" ht="14.25" customHeight="1">
      <c r="A239" s="922">
        <v>43524</v>
      </c>
      <c r="B239" s="923">
        <v>0.2571100522465351</v>
      </c>
      <c r="C239" s="923">
        <v>0.18803793025314566</v>
      </c>
      <c r="D239" s="923">
        <v>0.22133315222280409</v>
      </c>
      <c r="E239" s="924">
        <v>6.6258560016010941</v>
      </c>
      <c r="F239" s="923">
        <v>3.4198047955375763</v>
      </c>
      <c r="G239" s="925">
        <v>4.9868002487596836</v>
      </c>
      <c r="H239" s="923">
        <v>13.630529932798273</v>
      </c>
      <c r="I239" s="923">
        <v>6.3098436061820218</v>
      </c>
      <c r="J239" s="923">
        <v>9.9278416582928628</v>
      </c>
      <c r="K239" s="924">
        <v>15.535655818693153</v>
      </c>
      <c r="L239" s="923">
        <v>6.9196948657613548</v>
      </c>
      <c r="M239" s="925">
        <v>11.167892120428485</v>
      </c>
      <c r="N239" s="923">
        <v>17.611825225224706</v>
      </c>
      <c r="O239" s="923">
        <v>10.174172594405434</v>
      </c>
      <c r="P239" s="923">
        <v>13.808574417447126</v>
      </c>
      <c r="Q239" s="924">
        <v>17.135378495713763</v>
      </c>
      <c r="R239" s="923">
        <v>12.795169657884564</v>
      </c>
      <c r="S239" s="923">
        <v>14.924730915897964</v>
      </c>
      <c r="T239" s="924">
        <v>12.727145451000393</v>
      </c>
      <c r="U239" s="923">
        <v>6.7298221876009308</v>
      </c>
      <c r="V239" s="926">
        <v>9.6714420427582102</v>
      </c>
    </row>
    <row r="240" spans="1:22" ht="14.25" customHeight="1">
      <c r="A240" s="922">
        <v>43555</v>
      </c>
      <c r="B240" s="923">
        <v>0.26193871727584128</v>
      </c>
      <c r="C240" s="923">
        <v>0.18815120817215006</v>
      </c>
      <c r="D240" s="923">
        <v>0.22371565078010916</v>
      </c>
      <c r="E240" s="924">
        <v>6.6296157897233696</v>
      </c>
      <c r="F240" s="923">
        <v>3.4263155417552928</v>
      </c>
      <c r="G240" s="925">
        <v>4.991678320865363</v>
      </c>
      <c r="H240" s="923">
        <v>13.615869548113665</v>
      </c>
      <c r="I240" s="923">
        <v>6.3126677866879124</v>
      </c>
      <c r="J240" s="923">
        <v>9.9219342408568334</v>
      </c>
      <c r="K240" s="924">
        <v>15.49089926209122</v>
      </c>
      <c r="L240" s="923">
        <v>6.9073545829094938</v>
      </c>
      <c r="M240" s="925">
        <v>11.139629236399193</v>
      </c>
      <c r="N240" s="923">
        <v>17.561708220807269</v>
      </c>
      <c r="O240" s="923">
        <v>10.155387050039737</v>
      </c>
      <c r="P240" s="923">
        <v>13.774519111442697</v>
      </c>
      <c r="Q240" s="924">
        <v>17.109589333854387</v>
      </c>
      <c r="R240" s="923">
        <v>12.753880871882776</v>
      </c>
      <c r="S240" s="923">
        <v>14.891153396217243</v>
      </c>
      <c r="T240" s="924">
        <v>12.704274239814731</v>
      </c>
      <c r="U240" s="923">
        <v>6.7219912813684362</v>
      </c>
      <c r="V240" s="926">
        <v>9.6561113864512098</v>
      </c>
    </row>
    <row r="241" spans="1:22" ht="14.25" customHeight="1">
      <c r="A241" s="922">
        <v>43585</v>
      </c>
      <c r="B241" s="923">
        <v>0.25926379699406787</v>
      </c>
      <c r="C241" s="923">
        <v>0.19112181488419111</v>
      </c>
      <c r="D241" s="923">
        <v>0.22396197333433387</v>
      </c>
      <c r="E241" s="924">
        <v>6.6242579155558001</v>
      </c>
      <c r="F241" s="923">
        <v>3.4334059074390786</v>
      </c>
      <c r="G241" s="925">
        <v>4.9924128809089501</v>
      </c>
      <c r="H241" s="923">
        <v>13.599278819046805</v>
      </c>
      <c r="I241" s="923">
        <v>6.3142727064697484</v>
      </c>
      <c r="J241" s="923">
        <v>9.9142721782567502</v>
      </c>
      <c r="K241" s="924">
        <v>15.437680872305437</v>
      </c>
      <c r="L241" s="923">
        <v>6.8913024965326493</v>
      </c>
      <c r="M241" s="925">
        <v>11.105438379956993</v>
      </c>
      <c r="N241" s="923">
        <v>17.49945363797363</v>
      </c>
      <c r="O241" s="923">
        <v>10.122599043673866</v>
      </c>
      <c r="P241" s="923">
        <v>13.727418160618065</v>
      </c>
      <c r="Q241" s="924">
        <v>17.061001465296073</v>
      </c>
      <c r="R241" s="923">
        <v>12.712824001112905</v>
      </c>
      <c r="S241" s="923">
        <v>14.84641385510057</v>
      </c>
      <c r="T241" s="924">
        <v>12.672287571603022</v>
      </c>
      <c r="U241" s="923">
        <v>6.7105947052491564</v>
      </c>
      <c r="V241" s="926">
        <v>9.634484569742197</v>
      </c>
    </row>
    <row r="242" spans="1:22" ht="14.25" customHeight="1">
      <c r="A242" s="922">
        <v>43616</v>
      </c>
      <c r="B242" s="923">
        <v>0.25727026834824701</v>
      </c>
      <c r="C242" s="923">
        <v>0.18726182630053387</v>
      </c>
      <c r="D242" s="923">
        <v>0.22099614313870994</v>
      </c>
      <c r="E242" s="924">
        <v>6.6165761932468756</v>
      </c>
      <c r="F242" s="923">
        <v>3.427137754334487</v>
      </c>
      <c r="G242" s="925">
        <v>4.9852035571496831</v>
      </c>
      <c r="H242" s="923">
        <v>13.581052067943217</v>
      </c>
      <c r="I242" s="923">
        <v>6.3125905125005666</v>
      </c>
      <c r="J242" s="923">
        <v>9.9041554685648769</v>
      </c>
      <c r="K242" s="924">
        <v>15.38313625130797</v>
      </c>
      <c r="L242" s="923">
        <v>6.8812165901172033</v>
      </c>
      <c r="M242" s="925">
        <v>11.073576700217393</v>
      </c>
      <c r="N242" s="923">
        <v>17.4380325254028</v>
      </c>
      <c r="O242" s="923">
        <v>10.083276740990293</v>
      </c>
      <c r="P242" s="923">
        <v>13.677310056510557</v>
      </c>
      <c r="Q242" s="924">
        <v>17.021580857775088</v>
      </c>
      <c r="R242" s="923">
        <v>12.662850419490269</v>
      </c>
      <c r="S242" s="923">
        <v>14.801657074514676</v>
      </c>
      <c r="T242" s="924">
        <v>12.64027890434299</v>
      </c>
      <c r="U242" s="923">
        <v>6.6943520000197827</v>
      </c>
      <c r="V242" s="926">
        <v>9.6103628349227836</v>
      </c>
    </row>
    <row r="243" spans="1:22" ht="14.25" customHeight="1">
      <c r="A243" s="922">
        <v>43646</v>
      </c>
      <c r="B243" s="923">
        <v>0.25711239075380032</v>
      </c>
      <c r="C243" s="923">
        <v>0.18677273280224471</v>
      </c>
      <c r="D243" s="923">
        <v>0.2206617413128778</v>
      </c>
      <c r="E243" s="924">
        <v>6.5983885195974983</v>
      </c>
      <c r="F243" s="923">
        <v>3.424383449591542</v>
      </c>
      <c r="G243" s="925">
        <v>4.9746441354506397</v>
      </c>
      <c r="H243" s="923">
        <v>13.552642468824761</v>
      </c>
      <c r="I243" s="923">
        <v>6.3040111178888072</v>
      </c>
      <c r="J243" s="923">
        <v>9.8855000598941416</v>
      </c>
      <c r="K243" s="924">
        <v>15.308639669229541</v>
      </c>
      <c r="L243" s="923">
        <v>6.8699903275831744</v>
      </c>
      <c r="M243" s="925">
        <v>11.031286584697137</v>
      </c>
      <c r="N243" s="923">
        <v>17.363934827190459</v>
      </c>
      <c r="O243" s="923">
        <v>10.02014738781777</v>
      </c>
      <c r="P243" s="923">
        <v>13.608790531420077</v>
      </c>
      <c r="Q243" s="924">
        <v>16.969090575053009</v>
      </c>
      <c r="R243" s="923">
        <v>12.600883682676162</v>
      </c>
      <c r="S243" s="923">
        <v>14.744357473152091</v>
      </c>
      <c r="T243" s="924">
        <v>12.595960228286575</v>
      </c>
      <c r="U243" s="923">
        <v>6.6714419235895628</v>
      </c>
      <c r="V243" s="926">
        <v>9.5767892418573233</v>
      </c>
    </row>
    <row r="244" spans="1:22" ht="14.25" customHeight="1" thickBot="1">
      <c r="A244" s="927">
        <v>43677</v>
      </c>
      <c r="B244" s="928">
        <v>0.25682843356199431</v>
      </c>
      <c r="C244" s="928">
        <v>0.18633396068606348</v>
      </c>
      <c r="D244" s="928">
        <v>0.22029387631398259</v>
      </c>
      <c r="E244" s="929">
        <v>6.6003072470837303</v>
      </c>
      <c r="F244" s="928">
        <v>3.4333361950549448</v>
      </c>
      <c r="G244" s="930">
        <v>4.9798545343770622</v>
      </c>
      <c r="H244" s="928">
        <v>13.532084714481163</v>
      </c>
      <c r="I244" s="928">
        <v>6.3119315122737767</v>
      </c>
      <c r="J244" s="928">
        <v>9.8791545266041094</v>
      </c>
      <c r="K244" s="929">
        <v>15.271340757594446</v>
      </c>
      <c r="L244" s="928">
        <v>6.8791973349095992</v>
      </c>
      <c r="M244" s="930">
        <v>11.017539625374578</v>
      </c>
      <c r="N244" s="928">
        <v>17.347625740254603</v>
      </c>
      <c r="O244" s="928">
        <v>10.006950470871921</v>
      </c>
      <c r="P244" s="928">
        <v>13.594067936678952</v>
      </c>
      <c r="Q244" s="929">
        <v>16.972941549840591</v>
      </c>
      <c r="R244" s="928">
        <v>12.603603923382028</v>
      </c>
      <c r="S244" s="928">
        <v>14.747664300049607</v>
      </c>
      <c r="T244" s="929">
        <v>12.581962001937164</v>
      </c>
      <c r="U244" s="928">
        <v>6.6745734151498075</v>
      </c>
      <c r="V244" s="931">
        <v>9.5713446533058999</v>
      </c>
    </row>
  </sheetData>
  <sortState xmlns:xlrd2="http://schemas.microsoft.com/office/spreadsheetml/2017/richdata2" ref="A10:S244">
    <sortCondition ref="A10:A244"/>
  </sortState>
  <mergeCells count="8">
    <mergeCell ref="T8:V8"/>
    <mergeCell ref="A4:J6"/>
    <mergeCell ref="N8:P8"/>
    <mergeCell ref="Q8:S8"/>
    <mergeCell ref="B8:D8"/>
    <mergeCell ref="E8:G8"/>
    <mergeCell ref="H8:J8"/>
    <mergeCell ref="K8:M8"/>
  </mergeCells>
  <hyperlinks>
    <hyperlink ref="A1" location="Innehållsförteckning!A1" display="Tillbaka till innehåll" xr:uid="{00000000-0004-0000-1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EB6DA-202C-4163-BEC3-CB3F90D15AC6}">
  <sheetPr>
    <tabColor theme="5" tint="0.79998168889431442"/>
  </sheetPr>
  <dimension ref="A1:V246"/>
  <sheetViews>
    <sheetView zoomScale="90" zoomScaleNormal="90" workbookViewId="0">
      <selection activeCell="AI28" sqref="AI28"/>
    </sheetView>
  </sheetViews>
  <sheetFormatPr defaultColWidth="8.875" defaultRowHeight="13.9"/>
  <cols>
    <col min="1" max="1" width="14.5" style="4" customWidth="1"/>
    <col min="2" max="2" width="5.125" style="11" customWidth="1"/>
    <col min="3" max="3" width="3.5" style="11" bestFit="1" customWidth="1"/>
    <col min="4" max="4" width="6.125" style="11" bestFit="1" customWidth="1"/>
    <col min="5" max="5" width="5.125" style="11" bestFit="1" customWidth="1"/>
    <col min="6" max="6" width="3.5" style="11" bestFit="1" customWidth="1"/>
    <col min="7" max="7" width="6.125" style="11" bestFit="1" customWidth="1"/>
    <col min="8" max="8" width="5.125" style="11" bestFit="1" customWidth="1"/>
    <col min="9" max="9" width="4" style="11" bestFit="1" customWidth="1"/>
    <col min="10" max="10" width="6.125" style="11" bestFit="1" customWidth="1"/>
    <col min="11" max="11" width="5.125" style="11" bestFit="1" customWidth="1"/>
    <col min="12" max="12" width="4" style="11" bestFit="1" customWidth="1"/>
    <col min="13" max="13" width="6.125" style="11" bestFit="1" customWidth="1"/>
    <col min="14" max="14" width="5.125" style="11" bestFit="1" customWidth="1"/>
    <col min="15" max="15" width="4" style="11" bestFit="1" customWidth="1"/>
    <col min="16" max="16" width="6.125" style="11" bestFit="1" customWidth="1"/>
    <col min="17" max="17" width="5.125" style="11" bestFit="1" customWidth="1"/>
    <col min="18" max="18" width="4" style="11" bestFit="1" customWidth="1"/>
    <col min="19" max="19" width="6.125" style="11" customWidth="1"/>
    <col min="20" max="20" width="3.875" style="4" bestFit="1" customWidth="1"/>
    <col min="21" max="21" width="3.5" style="4" bestFit="1" customWidth="1"/>
    <col min="22" max="22" width="5" style="4" bestFit="1" customWidth="1"/>
    <col min="23" max="23" width="6.5" style="4" bestFit="1" customWidth="1"/>
    <col min="24" max="24" width="5" style="4" bestFit="1" customWidth="1"/>
    <col min="25" max="26" width="6.125" style="4" bestFit="1" customWidth="1"/>
    <col min="27" max="27" width="4.875" style="4" bestFit="1" customWidth="1"/>
    <col min="28" max="28" width="5.125" style="4" bestFit="1" customWidth="1"/>
    <col min="29" max="32" width="3.875" style="4" bestFit="1" customWidth="1"/>
    <col min="33" max="33" width="3.5" style="4" bestFit="1" customWidth="1"/>
    <col min="34" max="34" width="5" style="4" bestFit="1" customWidth="1"/>
    <col min="35" max="35" width="6.5" style="4" bestFit="1" customWidth="1"/>
    <col min="36" max="36" width="5" style="4" bestFit="1" customWidth="1"/>
    <col min="37" max="38" width="6.125" style="4" bestFit="1" customWidth="1"/>
    <col min="39" max="39" width="4.875" style="4" bestFit="1" customWidth="1"/>
    <col min="40" max="40" width="5.125" style="4" bestFit="1" customWidth="1"/>
    <col min="41" max="44" width="3.875" style="4" bestFit="1" customWidth="1"/>
    <col min="45" max="45" width="3.5" style="4" bestFit="1" customWidth="1"/>
    <col min="46" max="46" width="5" style="4" bestFit="1" customWidth="1"/>
    <col min="47" max="47" width="6.5" style="4" bestFit="1" customWidth="1"/>
    <col min="48" max="48" width="5" style="4" bestFit="1" customWidth="1"/>
    <col min="49" max="50" width="6.125" style="4" bestFit="1" customWidth="1"/>
    <col min="51" max="51" width="4.875" style="4" bestFit="1" customWidth="1"/>
    <col min="52" max="52" width="5.125" style="4" bestFit="1" customWidth="1"/>
    <col min="53" max="56" width="3.875" style="4" bestFit="1" customWidth="1"/>
    <col min="57" max="57" width="3.5" style="4" bestFit="1" customWidth="1"/>
    <col min="58" max="58" width="5" style="4" bestFit="1" customWidth="1"/>
    <col min="59" max="59" width="6.5" style="4" bestFit="1" customWidth="1"/>
    <col min="60" max="60" width="5" style="4" bestFit="1" customWidth="1"/>
    <col min="61" max="62" width="6.125" style="4" bestFit="1" customWidth="1"/>
    <col min="63" max="63" width="4.875" style="4" bestFit="1" customWidth="1"/>
    <col min="64" max="64" width="5.125" style="4" bestFit="1" customWidth="1"/>
    <col min="65" max="68" width="3.875" style="4" bestFit="1" customWidth="1"/>
    <col min="69" max="69" width="3.5" style="4" bestFit="1" customWidth="1"/>
    <col min="70" max="70" width="5" style="4" bestFit="1" customWidth="1"/>
    <col min="71" max="71" width="6.5" style="4" bestFit="1" customWidth="1"/>
    <col min="72" max="72" width="5" style="4" bestFit="1" customWidth="1"/>
    <col min="73" max="74" width="6.125" style="4" bestFit="1" customWidth="1"/>
    <col min="75" max="75" width="4.875" style="4" bestFit="1" customWidth="1"/>
    <col min="76" max="76" width="5.125" style="4" bestFit="1" customWidth="1"/>
    <col min="77" max="80" width="3.875" style="4" bestFit="1" customWidth="1"/>
    <col min="81" max="81" width="3.5" style="4" bestFit="1" customWidth="1"/>
    <col min="82" max="82" width="5" style="4" bestFit="1" customWidth="1"/>
    <col min="83" max="83" width="6.5" style="4" bestFit="1" customWidth="1"/>
    <col min="84" max="84" width="5" style="4" bestFit="1" customWidth="1"/>
    <col min="85" max="86" width="6.125" style="4" bestFit="1" customWidth="1"/>
    <col min="87" max="87" width="4.875" style="4" bestFit="1" customWidth="1"/>
    <col min="88" max="88" width="5.125" style="4" bestFit="1" customWidth="1"/>
    <col min="89" max="92" width="3.875" style="4" bestFit="1" customWidth="1"/>
    <col min="93" max="93" width="3.5" style="4" bestFit="1" customWidth="1"/>
    <col min="94" max="94" width="5" style="4" bestFit="1" customWidth="1"/>
    <col min="95" max="95" width="6.5" style="4" bestFit="1" customWidth="1"/>
    <col min="96" max="96" width="5" style="4" bestFit="1" customWidth="1"/>
    <col min="97" max="98" width="6.125" style="4" bestFit="1" customWidth="1"/>
    <col min="99" max="99" width="4.875" style="4" bestFit="1" customWidth="1"/>
    <col min="100" max="100" width="5.125" style="4" bestFit="1" customWidth="1"/>
    <col min="101" max="104" width="3.875" style="4" bestFit="1" customWidth="1"/>
    <col min="105" max="105" width="3.5" style="4" bestFit="1" customWidth="1"/>
    <col min="106" max="106" width="5" style="4" bestFit="1" customWidth="1"/>
    <col min="107" max="107" width="6.5" style="4" bestFit="1" customWidth="1"/>
    <col min="108" max="108" width="5" style="4" bestFit="1" customWidth="1"/>
    <col min="109" max="110" width="6.125" style="4" bestFit="1" customWidth="1"/>
    <col min="111" max="111" width="4.875" style="4" bestFit="1" customWidth="1"/>
    <col min="112" max="112" width="5.125" style="4" bestFit="1" customWidth="1"/>
    <col min="113" max="116" width="3.875" style="4" bestFit="1" customWidth="1"/>
    <col min="117" max="117" width="3.5" style="4" bestFit="1" customWidth="1"/>
    <col min="118" max="118" width="5" style="4" bestFit="1" customWidth="1"/>
    <col min="119" max="119" width="6.5" style="4" bestFit="1" customWidth="1"/>
    <col min="120" max="120" width="5" style="4" bestFit="1" customWidth="1"/>
    <col min="121" max="122" width="6.125" style="4" bestFit="1" customWidth="1"/>
    <col min="123" max="123" width="4.875" style="4" bestFit="1" customWidth="1"/>
    <col min="124" max="124" width="5.125" style="4" bestFit="1" customWidth="1"/>
    <col min="125" max="128" width="3.875" style="4" bestFit="1" customWidth="1"/>
    <col min="129" max="129" width="3.5" style="4" bestFit="1" customWidth="1"/>
    <col min="130" max="130" width="5" style="4" bestFit="1" customWidth="1"/>
    <col min="131" max="131" width="6.5" style="4" bestFit="1" customWidth="1"/>
    <col min="132" max="132" width="5" style="4" bestFit="1" customWidth="1"/>
    <col min="133" max="134" width="6.125" style="4" bestFit="1" customWidth="1"/>
    <col min="135" max="135" width="4.875" style="4" bestFit="1" customWidth="1"/>
    <col min="136" max="136" width="5.125" style="4" bestFit="1" customWidth="1"/>
    <col min="137" max="140" width="3.875" style="4" bestFit="1" customWidth="1"/>
    <col min="141" max="141" width="3.5" style="4" bestFit="1" customWidth="1"/>
    <col min="142" max="142" width="5" style="4" bestFit="1" customWidth="1"/>
    <col min="143" max="143" width="6.5" style="4" bestFit="1" customWidth="1"/>
    <col min="144" max="144" width="5" style="4" bestFit="1" customWidth="1"/>
    <col min="145" max="146" width="6.125" style="4" bestFit="1" customWidth="1"/>
    <col min="147" max="147" width="4.875" style="4" bestFit="1" customWidth="1"/>
    <col min="148" max="148" width="5.125" style="4" bestFit="1" customWidth="1"/>
    <col min="149" max="152" width="3.875" style="4" bestFit="1" customWidth="1"/>
    <col min="153" max="153" width="3.5" style="4" bestFit="1" customWidth="1"/>
    <col min="154" max="154" width="5" style="4" bestFit="1" customWidth="1"/>
    <col min="155" max="155" width="6.5" style="4" bestFit="1" customWidth="1"/>
    <col min="156" max="156" width="5" style="4" bestFit="1" customWidth="1"/>
    <col min="157" max="158" width="6.125" style="4" bestFit="1" customWidth="1"/>
    <col min="159" max="159" width="4.875" style="4" bestFit="1" customWidth="1"/>
    <col min="160" max="160" width="5.125" style="4" bestFit="1" customWidth="1"/>
    <col min="161" max="164" width="3.875" style="4" bestFit="1" customWidth="1"/>
    <col min="165" max="165" width="3.5" style="4" bestFit="1" customWidth="1"/>
    <col min="166" max="166" width="5" style="4" bestFit="1" customWidth="1"/>
    <col min="167" max="167" width="6.5" style="4" bestFit="1" customWidth="1"/>
    <col min="168" max="168" width="5" style="4" bestFit="1" customWidth="1"/>
    <col min="169" max="170" width="6.125" style="4" bestFit="1" customWidth="1"/>
    <col min="171" max="171" width="4.875" style="4" bestFit="1" customWidth="1"/>
    <col min="172" max="172" width="5.125" style="4" bestFit="1" customWidth="1"/>
    <col min="173" max="176" width="3.875" style="4" bestFit="1" customWidth="1"/>
    <col min="177" max="177" width="3.5" style="4" bestFit="1" customWidth="1"/>
    <col min="178" max="178" width="5" style="4" bestFit="1" customWidth="1"/>
    <col min="179" max="179" width="6.5" style="4" bestFit="1" customWidth="1"/>
    <col min="180" max="180" width="5" style="4" bestFit="1" customWidth="1"/>
    <col min="181" max="182" width="6.125" style="4" bestFit="1" customWidth="1"/>
    <col min="183" max="183" width="4.875" style="4" bestFit="1" customWidth="1"/>
    <col min="184" max="184" width="5.125" style="4" bestFit="1" customWidth="1"/>
    <col min="185" max="188" width="3.875" style="4" bestFit="1" customWidth="1"/>
    <col min="189" max="189" width="3.5" style="4" bestFit="1" customWidth="1"/>
    <col min="190" max="190" width="5" style="4" bestFit="1" customWidth="1"/>
    <col min="191" max="191" width="6.5" style="4" bestFit="1" customWidth="1"/>
    <col min="192" max="192" width="5" style="4" bestFit="1" customWidth="1"/>
    <col min="193" max="194" width="6.125" style="4" bestFit="1" customWidth="1"/>
    <col min="195" max="195" width="4.875" style="4" bestFit="1" customWidth="1"/>
    <col min="196" max="196" width="5.125" style="4" bestFit="1" customWidth="1"/>
    <col min="197" max="200" width="3.875" style="4" bestFit="1" customWidth="1"/>
    <col min="201" max="201" width="3.5" style="4" bestFit="1" customWidth="1"/>
    <col min="202" max="202" width="5" style="4" bestFit="1" customWidth="1"/>
    <col min="203" max="203" width="6.5" style="4" bestFit="1" customWidth="1"/>
    <col min="204" max="204" width="5" style="4" bestFit="1" customWidth="1"/>
    <col min="205" max="206" width="6.125" style="4" bestFit="1" customWidth="1"/>
    <col min="207" max="207" width="4.875" style="4" bestFit="1" customWidth="1"/>
    <col min="208" max="208" width="5.125" style="4" bestFit="1" customWidth="1"/>
    <col min="209" max="212" width="3.875" style="4" bestFit="1" customWidth="1"/>
    <col min="213" max="213" width="3.5" style="4" bestFit="1" customWidth="1"/>
    <col min="214" max="214" width="5" style="4" bestFit="1" customWidth="1"/>
    <col min="215" max="215" width="6.5" style="4" bestFit="1" customWidth="1"/>
    <col min="216" max="216" width="5" style="4" bestFit="1" customWidth="1"/>
    <col min="217" max="218" width="6.125" style="4" bestFit="1" customWidth="1"/>
    <col min="219" max="219" width="4.875" style="4" bestFit="1" customWidth="1"/>
    <col min="220" max="220" width="5.125" style="4" bestFit="1" customWidth="1"/>
    <col min="221" max="224" width="3.875" style="4" bestFit="1" customWidth="1"/>
    <col min="225" max="225" width="3.5" style="4" bestFit="1" customWidth="1"/>
    <col min="226" max="226" width="5" style="4" bestFit="1" customWidth="1"/>
    <col min="227" max="227" width="6.5" style="4" bestFit="1" customWidth="1"/>
    <col min="228" max="228" width="5" style="4" bestFit="1" customWidth="1"/>
    <col min="229" max="230" width="6.125" style="4" bestFit="1" customWidth="1"/>
    <col min="231" max="231" width="4.875" style="4" bestFit="1" customWidth="1"/>
    <col min="232" max="232" width="5.125" style="4" bestFit="1" customWidth="1"/>
    <col min="233" max="236" width="3.875" style="4" bestFit="1" customWidth="1"/>
    <col min="237" max="237" width="3.5" style="4" bestFit="1" customWidth="1"/>
    <col min="238" max="16384" width="8.875" style="4"/>
  </cols>
  <sheetData>
    <row r="1" spans="1:19">
      <c r="A1" s="1117" t="s">
        <v>156</v>
      </c>
      <c r="B1" s="1298" t="s">
        <v>72</v>
      </c>
    </row>
    <row r="2" spans="1:19">
      <c r="A2" s="13" t="s">
        <v>519</v>
      </c>
    </row>
    <row r="3" spans="1:19" s="813" customFormat="1">
      <c r="A3" s="853" t="s">
        <v>230</v>
      </c>
      <c r="B3" s="35"/>
      <c r="C3" s="874"/>
      <c r="D3" s="875"/>
      <c r="E3" s="853"/>
      <c r="F3" s="875"/>
      <c r="G3" s="876"/>
      <c r="H3" s="876"/>
      <c r="I3" s="876"/>
      <c r="J3" s="876"/>
      <c r="K3" s="876"/>
      <c r="L3" s="876"/>
      <c r="M3" s="876"/>
      <c r="N3" s="35"/>
      <c r="O3" s="35"/>
      <c r="P3" s="35"/>
      <c r="Q3" s="35"/>
      <c r="R3" s="35"/>
      <c r="S3" s="35"/>
    </row>
    <row r="5" spans="1:19" ht="14.25" customHeight="1">
      <c r="A5" s="1392" t="s">
        <v>520</v>
      </c>
      <c r="B5" s="1392"/>
      <c r="C5" s="1392"/>
      <c r="D5" s="1392"/>
      <c r="E5" s="1392"/>
      <c r="F5" s="1392"/>
      <c r="G5" s="1392"/>
      <c r="H5" s="1392"/>
      <c r="I5" s="1392"/>
      <c r="J5" s="1392"/>
      <c r="L5" s="1297"/>
    </row>
    <row r="6" spans="1:19" ht="15" customHeight="1">
      <c r="A6" s="1392"/>
      <c r="B6" s="1392"/>
      <c r="C6" s="1392"/>
      <c r="D6" s="1392"/>
      <c r="E6" s="1392"/>
      <c r="F6" s="1392"/>
      <c r="G6" s="1392"/>
      <c r="H6" s="1392"/>
      <c r="I6" s="1392"/>
      <c r="J6" s="1392"/>
    </row>
    <row r="7" spans="1:19">
      <c r="A7" s="1392"/>
      <c r="B7" s="1392"/>
      <c r="C7" s="1392"/>
      <c r="D7" s="1392"/>
      <c r="E7" s="1392"/>
      <c r="F7" s="1392"/>
      <c r="G7" s="1392"/>
      <c r="H7" s="1392"/>
      <c r="I7" s="1392"/>
      <c r="J7" s="1392"/>
    </row>
    <row r="8" spans="1:19" s="119" customFormat="1">
      <c r="B8" s="1366" t="s">
        <v>511</v>
      </c>
      <c r="C8" s="1366"/>
      <c r="D8" s="1366"/>
      <c r="E8" s="1366"/>
      <c r="F8" s="1366"/>
      <c r="G8" s="1366"/>
      <c r="H8" s="1366"/>
      <c r="I8" s="1366"/>
      <c r="J8" s="1366"/>
      <c r="K8" s="1366"/>
      <c r="L8" s="1366"/>
      <c r="M8" s="1366"/>
      <c r="N8" s="1366"/>
      <c r="O8" s="1366"/>
      <c r="P8" s="1366"/>
      <c r="Q8" s="1366"/>
      <c r="R8" s="1366"/>
      <c r="S8" s="1366"/>
    </row>
    <row r="9" spans="1:19" s="119" customFormat="1">
      <c r="B9" s="1429" t="s">
        <v>513</v>
      </c>
      <c r="C9" s="1429"/>
      <c r="D9" s="1429"/>
      <c r="E9" s="1429" t="s">
        <v>514</v>
      </c>
      <c r="F9" s="1429"/>
      <c r="G9" s="1429"/>
      <c r="H9" s="1429" t="s">
        <v>515</v>
      </c>
      <c r="I9" s="1429"/>
      <c r="J9" s="1429"/>
      <c r="K9" s="1429" t="s">
        <v>516</v>
      </c>
      <c r="L9" s="1429"/>
      <c r="M9" s="1429"/>
      <c r="N9" s="1429" t="s">
        <v>517</v>
      </c>
      <c r="O9" s="1429"/>
      <c r="P9" s="1429"/>
      <c r="Q9" s="1429" t="s">
        <v>518</v>
      </c>
      <c r="R9" s="1429"/>
      <c r="S9" s="1429"/>
    </row>
    <row r="10" spans="1:19" s="119" customFormat="1">
      <c r="A10" s="913"/>
      <c r="B10" s="914" t="s">
        <v>187</v>
      </c>
      <c r="C10" s="914" t="s">
        <v>188</v>
      </c>
      <c r="D10" s="914" t="s">
        <v>388</v>
      </c>
      <c r="E10" s="914" t="s">
        <v>187</v>
      </c>
      <c r="F10" s="914" t="s">
        <v>188</v>
      </c>
      <c r="G10" s="914" t="s">
        <v>388</v>
      </c>
      <c r="H10" s="914" t="s">
        <v>187</v>
      </c>
      <c r="I10" s="914" t="s">
        <v>188</v>
      </c>
      <c r="J10" s="914" t="s">
        <v>388</v>
      </c>
      <c r="K10" s="914" t="s">
        <v>187</v>
      </c>
      <c r="L10" s="914" t="s">
        <v>188</v>
      </c>
      <c r="M10" s="914" t="s">
        <v>388</v>
      </c>
      <c r="N10" s="914" t="s">
        <v>187</v>
      </c>
      <c r="O10" s="914" t="s">
        <v>188</v>
      </c>
      <c r="P10" s="914" t="s">
        <v>388</v>
      </c>
      <c r="Q10" s="914" t="s">
        <v>187</v>
      </c>
      <c r="R10" s="914" t="s">
        <v>188</v>
      </c>
      <c r="S10" s="914" t="s">
        <v>388</v>
      </c>
    </row>
    <row r="11" spans="1:19" s="119" customFormat="1">
      <c r="A11" s="915">
        <v>36556</v>
      </c>
      <c r="B11" s="916">
        <v>0.2516942736008374</v>
      </c>
      <c r="C11" s="916">
        <v>0.21659539722381832</v>
      </c>
      <c r="D11" s="916">
        <v>0.23371514955357925</v>
      </c>
      <c r="E11" s="916">
        <v>6.2236721731901001</v>
      </c>
      <c r="F11" s="916">
        <v>3.4427895494754166</v>
      </c>
      <c r="G11" s="916">
        <v>4.8160227106306639</v>
      </c>
      <c r="H11" s="916">
        <v>14.087556179277728</v>
      </c>
      <c r="I11" s="916">
        <v>7.574333756639021</v>
      </c>
      <c r="J11" s="916">
        <v>10.749796746480218</v>
      </c>
      <c r="K11" s="916">
        <v>18.699414281765943</v>
      </c>
      <c r="L11" s="916">
        <v>11.233897596012561</v>
      </c>
      <c r="M11" s="916">
        <v>14.871525306478842</v>
      </c>
      <c r="N11" s="916">
        <v>26.309241819178393</v>
      </c>
      <c r="O11" s="916">
        <v>17.396301445331144</v>
      </c>
      <c r="P11" s="916">
        <v>21.729413573306562</v>
      </c>
      <c r="Q11" s="916">
        <v>22.305425274222369</v>
      </c>
      <c r="R11" s="916">
        <v>19.320010610095387</v>
      </c>
      <c r="S11" s="916">
        <v>20.829285113776276</v>
      </c>
    </row>
    <row r="12" spans="1:19" s="119" customFormat="1">
      <c r="A12" s="915">
        <v>36585</v>
      </c>
      <c r="B12" s="916">
        <v>0.25752173246214244</v>
      </c>
      <c r="C12" s="916">
        <v>0.21907118355282054</v>
      </c>
      <c r="D12" s="916">
        <v>0.23782443547823845</v>
      </c>
      <c r="E12" s="916">
        <v>6.3517191936344535</v>
      </c>
      <c r="F12" s="916">
        <v>3.4916859395532196</v>
      </c>
      <c r="G12" s="916">
        <v>4.9041309290477795</v>
      </c>
      <c r="H12" s="916">
        <v>14.397825705607749</v>
      </c>
      <c r="I12" s="916">
        <v>7.7115623294026419</v>
      </c>
      <c r="J12" s="916">
        <v>10.971724805574512</v>
      </c>
      <c r="K12" s="916">
        <v>19.109645413923989</v>
      </c>
      <c r="L12" s="916">
        <v>11.437190756450576</v>
      </c>
      <c r="M12" s="916">
        <v>15.175340321240865</v>
      </c>
      <c r="N12" s="916">
        <v>26.785431434880167</v>
      </c>
      <c r="O12" s="916">
        <v>17.641482175872611</v>
      </c>
      <c r="P12" s="916">
        <v>22.086345783051428</v>
      </c>
      <c r="Q12" s="916">
        <v>22.711482282414401</v>
      </c>
      <c r="R12" s="916">
        <v>19.627767478178392</v>
      </c>
      <c r="S12" s="916">
        <v>21.185324242105338</v>
      </c>
    </row>
    <row r="13" spans="1:19" s="119" customFormat="1">
      <c r="A13" s="915">
        <v>36616</v>
      </c>
      <c r="B13" s="916">
        <v>0.26655382377178438</v>
      </c>
      <c r="C13" s="916">
        <v>0.22401612454150374</v>
      </c>
      <c r="D13" s="916">
        <v>0.24476096089465857</v>
      </c>
      <c r="E13" s="916">
        <v>6.4748684516656994</v>
      </c>
      <c r="F13" s="916">
        <v>3.5400931959205124</v>
      </c>
      <c r="G13" s="916">
        <v>4.989577689643685</v>
      </c>
      <c r="H13" s="916">
        <v>14.699670780158629</v>
      </c>
      <c r="I13" s="916">
        <v>7.8440662259369534</v>
      </c>
      <c r="J13" s="916">
        <v>11.187149535834548</v>
      </c>
      <c r="K13" s="916">
        <v>19.516415006065277</v>
      </c>
      <c r="L13" s="916">
        <v>11.618904932947286</v>
      </c>
      <c r="M13" s="916">
        <v>15.466460161658889</v>
      </c>
      <c r="N13" s="916">
        <v>27.268476003431662</v>
      </c>
      <c r="O13" s="916">
        <v>17.902557106312358</v>
      </c>
      <c r="P13" s="916">
        <v>22.454783473603321</v>
      </c>
      <c r="Q13" s="916">
        <v>23.147519125471792</v>
      </c>
      <c r="R13" s="916">
        <v>19.923197721328432</v>
      </c>
      <c r="S13" s="916">
        <v>21.550247537609842</v>
      </c>
    </row>
    <row r="14" spans="1:19" s="119" customFormat="1">
      <c r="A14" s="915">
        <v>36646</v>
      </c>
      <c r="B14" s="916">
        <v>0.27036734319933459</v>
      </c>
      <c r="C14" s="916">
        <v>0.22860345722629083</v>
      </c>
      <c r="D14" s="916">
        <v>0.24896890424941132</v>
      </c>
      <c r="E14" s="916">
        <v>6.5361176251182451</v>
      </c>
      <c r="F14" s="916">
        <v>3.5636615423662703</v>
      </c>
      <c r="G14" s="916">
        <v>5.0318507935970054</v>
      </c>
      <c r="H14" s="916">
        <v>14.884742333822128</v>
      </c>
      <c r="I14" s="916">
        <v>7.9121777335654482</v>
      </c>
      <c r="J14" s="916">
        <v>11.312612413062185</v>
      </c>
      <c r="K14" s="916">
        <v>19.805992052628898</v>
      </c>
      <c r="L14" s="916">
        <v>11.725903232495291</v>
      </c>
      <c r="M14" s="916">
        <v>15.662241687317326</v>
      </c>
      <c r="N14" s="916">
        <v>27.624997757095841</v>
      </c>
      <c r="O14" s="916">
        <v>18.054514958290127</v>
      </c>
      <c r="P14" s="916">
        <v>22.705647128512986</v>
      </c>
      <c r="Q14" s="916">
        <v>23.486202521761008</v>
      </c>
      <c r="R14" s="916">
        <v>20.134503491506134</v>
      </c>
      <c r="S14" s="916">
        <v>21.824340754720922</v>
      </c>
    </row>
    <row r="15" spans="1:19" s="119" customFormat="1">
      <c r="A15" s="915">
        <v>36677</v>
      </c>
      <c r="B15" s="916">
        <v>0.28365103466889835</v>
      </c>
      <c r="C15" s="916">
        <v>0.23664965481651792</v>
      </c>
      <c r="D15" s="916">
        <v>0.25956632798218054</v>
      </c>
      <c r="E15" s="916">
        <v>6.7188798163660897</v>
      </c>
      <c r="F15" s="916">
        <v>3.6594044223300952</v>
      </c>
      <c r="G15" s="916">
        <v>5.1706629440298579</v>
      </c>
      <c r="H15" s="916">
        <v>15.317035014475449</v>
      </c>
      <c r="I15" s="916">
        <v>8.1150978586325397</v>
      </c>
      <c r="J15" s="916">
        <v>11.627761123772192</v>
      </c>
      <c r="K15" s="916">
        <v>20.355163677567475</v>
      </c>
      <c r="L15" s="916">
        <v>11.983122996458579</v>
      </c>
      <c r="M15" s="916">
        <v>16.061460423952923</v>
      </c>
      <c r="N15" s="916">
        <v>28.225463754515825</v>
      </c>
      <c r="O15" s="916">
        <v>18.368610420251159</v>
      </c>
      <c r="P15" s="916">
        <v>23.158288981842613</v>
      </c>
      <c r="Q15" s="916">
        <v>23.947992600725698</v>
      </c>
      <c r="R15" s="916">
        <v>20.483144351003951</v>
      </c>
      <c r="S15" s="916">
        <v>22.228678416753429</v>
      </c>
    </row>
    <row r="16" spans="1:19" s="119" customFormat="1">
      <c r="A16" s="915">
        <v>36707</v>
      </c>
      <c r="B16" s="916">
        <v>0.29104687705013049</v>
      </c>
      <c r="C16" s="916">
        <v>0.23800508391119435</v>
      </c>
      <c r="D16" s="916">
        <v>0.26386376593303729</v>
      </c>
      <c r="E16" s="916">
        <v>6.8090318430459931</v>
      </c>
      <c r="F16" s="916">
        <v>3.717074218267391</v>
      </c>
      <c r="G16" s="916">
        <v>5.2444554664021394</v>
      </c>
      <c r="H16" s="916">
        <v>15.584836056674483</v>
      </c>
      <c r="I16" s="916">
        <v>8.2179775601286327</v>
      </c>
      <c r="J16" s="916">
        <v>11.811493815789474</v>
      </c>
      <c r="K16" s="916">
        <v>20.73857581217765</v>
      </c>
      <c r="L16" s="916">
        <v>12.143288212098154</v>
      </c>
      <c r="M16" s="916">
        <v>16.330134194478656</v>
      </c>
      <c r="N16" s="916">
        <v>28.652725230272637</v>
      </c>
      <c r="O16" s="916">
        <v>18.567783222523005</v>
      </c>
      <c r="P16" s="916">
        <v>23.467427780391731</v>
      </c>
      <c r="Q16" s="916">
        <v>24.298566604149169</v>
      </c>
      <c r="R16" s="916">
        <v>20.740567138066773</v>
      </c>
      <c r="S16" s="916">
        <v>22.53163834772208</v>
      </c>
    </row>
    <row r="17" spans="1:22" s="119" customFormat="1">
      <c r="A17" s="915">
        <v>36738</v>
      </c>
      <c r="B17" s="916">
        <v>0.29816386455871419</v>
      </c>
      <c r="C17" s="916">
        <v>0.24241178610403782</v>
      </c>
      <c r="D17" s="916">
        <v>0.26958807598293855</v>
      </c>
      <c r="E17" s="916">
        <v>6.938853909718147</v>
      </c>
      <c r="F17" s="916">
        <v>3.7754384981647844</v>
      </c>
      <c r="G17" s="916">
        <v>5.3375918991026845</v>
      </c>
      <c r="H17" s="916">
        <v>15.927726285941839</v>
      </c>
      <c r="I17" s="916">
        <v>8.3532329690200644</v>
      </c>
      <c r="J17" s="916">
        <v>12.048314378091847</v>
      </c>
      <c r="K17" s="916">
        <v>21.164716311575337</v>
      </c>
      <c r="L17" s="916">
        <v>12.332193978830594</v>
      </c>
      <c r="M17" s="916">
        <v>16.635671907158077</v>
      </c>
      <c r="N17" s="916">
        <v>29.11527084184312</v>
      </c>
      <c r="O17" s="916">
        <v>18.784747486816293</v>
      </c>
      <c r="P17" s="916">
        <v>23.804031343120009</v>
      </c>
      <c r="Q17" s="916">
        <v>24.694342098839531</v>
      </c>
      <c r="R17" s="916">
        <v>21.03305759089735</v>
      </c>
      <c r="S17" s="916">
        <v>22.875129222378078</v>
      </c>
      <c r="V17" s="375"/>
    </row>
    <row r="18" spans="1:22" s="119" customFormat="1">
      <c r="A18" s="915">
        <v>36769</v>
      </c>
      <c r="B18" s="916">
        <v>0.30903785126638816</v>
      </c>
      <c r="C18" s="916">
        <v>0.24862213608943862</v>
      </c>
      <c r="D18" s="916">
        <v>0.27806664444190132</v>
      </c>
      <c r="E18" s="916">
        <v>7.0990663898068025</v>
      </c>
      <c r="F18" s="916">
        <v>3.8469759571143598</v>
      </c>
      <c r="G18" s="916">
        <v>5.4523752990078602</v>
      </c>
      <c r="H18" s="916">
        <v>16.348042210711665</v>
      </c>
      <c r="I18" s="916">
        <v>8.5226311624889792</v>
      </c>
      <c r="J18" s="916">
        <v>12.340460917271004</v>
      </c>
      <c r="K18" s="916">
        <v>21.643016546709411</v>
      </c>
      <c r="L18" s="916">
        <v>12.572666955038436</v>
      </c>
      <c r="M18" s="916">
        <v>16.993129305741036</v>
      </c>
      <c r="N18" s="916">
        <v>29.629019719384029</v>
      </c>
      <c r="O18" s="916">
        <v>19.048860114906571</v>
      </c>
      <c r="P18" s="916">
        <v>24.189722969637735</v>
      </c>
      <c r="Q18" s="916">
        <v>25.131655706229051</v>
      </c>
      <c r="R18" s="916">
        <v>21.380251136145027</v>
      </c>
      <c r="S18" s="916">
        <v>23.266698722292549</v>
      </c>
    </row>
    <row r="19" spans="1:22" s="119" customFormat="1">
      <c r="A19" s="915">
        <v>36799</v>
      </c>
      <c r="B19" s="916">
        <v>0.31818230205687548</v>
      </c>
      <c r="C19" s="916">
        <v>0.2499205890291063</v>
      </c>
      <c r="D19" s="916">
        <v>0.28318145245452808</v>
      </c>
      <c r="E19" s="916">
        <v>7.2137242216286843</v>
      </c>
      <c r="F19" s="916">
        <v>3.8929402537088498</v>
      </c>
      <c r="G19" s="916">
        <v>5.5317116998620719</v>
      </c>
      <c r="H19" s="916">
        <v>16.65687263890333</v>
      </c>
      <c r="I19" s="916">
        <v>8.6464305055308657</v>
      </c>
      <c r="J19" s="916">
        <v>12.554772818258119</v>
      </c>
      <c r="K19" s="916">
        <v>22.043551944687671</v>
      </c>
      <c r="L19" s="916">
        <v>12.751739258613728</v>
      </c>
      <c r="M19" s="916">
        <v>17.281347374944666</v>
      </c>
      <c r="N19" s="916">
        <v>30.08235576796482</v>
      </c>
      <c r="O19" s="916">
        <v>19.271255851880802</v>
      </c>
      <c r="P19" s="916">
        <v>24.524635204456036</v>
      </c>
      <c r="Q19" s="916">
        <v>25.548691645110079</v>
      </c>
      <c r="R19" s="916">
        <v>21.679832064867284</v>
      </c>
      <c r="S19" s="916">
        <v>23.624353076584175</v>
      </c>
    </row>
    <row r="20" spans="1:22" s="119" customFormat="1">
      <c r="A20" s="915">
        <v>36830</v>
      </c>
      <c r="B20" s="916">
        <v>0.32794826171729335</v>
      </c>
      <c r="C20" s="916">
        <v>0.25496162191922794</v>
      </c>
      <c r="D20" s="916">
        <v>0.29051745167997661</v>
      </c>
      <c r="E20" s="916">
        <v>7.3593608970708919</v>
      </c>
      <c r="F20" s="916">
        <v>3.9645363335032586</v>
      </c>
      <c r="G20" s="916">
        <v>5.6392570994719451</v>
      </c>
      <c r="H20" s="916">
        <v>17.013268604930207</v>
      </c>
      <c r="I20" s="916">
        <v>8.8014954389423892</v>
      </c>
      <c r="J20" s="916">
        <v>12.808243236297539</v>
      </c>
      <c r="K20" s="916">
        <v>22.491163717848675</v>
      </c>
      <c r="L20" s="916">
        <v>12.959486736933174</v>
      </c>
      <c r="M20" s="916">
        <v>17.607294704254453</v>
      </c>
      <c r="N20" s="916">
        <v>30.55334077014912</v>
      </c>
      <c r="O20" s="916">
        <v>19.513740539081823</v>
      </c>
      <c r="P20" s="916">
        <v>24.878493718446524</v>
      </c>
      <c r="Q20" s="916">
        <v>25.973168977532861</v>
      </c>
      <c r="R20" s="916">
        <v>21.990746291347968</v>
      </c>
      <c r="S20" s="916">
        <v>23.991308103697484</v>
      </c>
    </row>
    <row r="21" spans="1:22" s="119" customFormat="1">
      <c r="A21" s="915">
        <v>36860</v>
      </c>
      <c r="B21" s="916">
        <v>0.33461512379101754</v>
      </c>
      <c r="C21" s="916">
        <v>0.26526584860036306</v>
      </c>
      <c r="D21" s="916">
        <v>0.29904240919526476</v>
      </c>
      <c r="E21" s="916">
        <v>7.5101597625553493</v>
      </c>
      <c r="F21" s="916">
        <v>4.0419347306542699</v>
      </c>
      <c r="G21" s="916">
        <v>5.752204274020964</v>
      </c>
      <c r="H21" s="916">
        <v>17.379830812592537</v>
      </c>
      <c r="I21" s="916">
        <v>8.9364308908886159</v>
      </c>
      <c r="J21" s="916">
        <v>13.056435185243833</v>
      </c>
      <c r="K21" s="916">
        <v>22.918736055475019</v>
      </c>
      <c r="L21" s="916">
        <v>13.146896930286815</v>
      </c>
      <c r="M21" s="916">
        <v>17.91308123853586</v>
      </c>
      <c r="N21" s="916">
        <v>31.036230425758404</v>
      </c>
      <c r="O21" s="916">
        <v>19.751453519364858</v>
      </c>
      <c r="P21" s="916">
        <v>25.235792885111362</v>
      </c>
      <c r="Q21" s="916">
        <v>26.429887767671321</v>
      </c>
      <c r="R21" s="916">
        <v>22.275670991514335</v>
      </c>
      <c r="S21" s="916">
        <v>24.361355705140802</v>
      </c>
    </row>
    <row r="22" spans="1:22" s="119" customFormat="1">
      <c r="A22" s="915">
        <v>36891</v>
      </c>
      <c r="B22" s="916">
        <v>0.34150326588155755</v>
      </c>
      <c r="C22" s="916">
        <v>0.27266727759317644</v>
      </c>
      <c r="D22" s="916">
        <v>0.30618732256397052</v>
      </c>
      <c r="E22" s="916">
        <v>7.635945031851918</v>
      </c>
      <c r="F22" s="916">
        <v>4.0890188363648781</v>
      </c>
      <c r="G22" s="916">
        <v>5.837378943091335</v>
      </c>
      <c r="H22" s="916">
        <v>17.655433499760601</v>
      </c>
      <c r="I22" s="916">
        <v>9.0238447576080656</v>
      </c>
      <c r="J22" s="916">
        <v>13.235900700650541</v>
      </c>
      <c r="K22" s="916">
        <v>23.245737453743885</v>
      </c>
      <c r="L22" s="916">
        <v>13.273250918688246</v>
      </c>
      <c r="M22" s="916">
        <v>18.138684311155217</v>
      </c>
      <c r="N22" s="916">
        <v>31.37089473095887</v>
      </c>
      <c r="O22" s="916">
        <v>19.915790926091958</v>
      </c>
      <c r="P22" s="916">
        <v>25.483310234584575</v>
      </c>
      <c r="Q22" s="916">
        <v>26.851288148123832</v>
      </c>
      <c r="R22" s="916">
        <v>22.532428668141382</v>
      </c>
      <c r="S22" s="916">
        <v>24.699482377340331</v>
      </c>
    </row>
    <row r="23" spans="1:22" s="119" customFormat="1" ht="14.25" customHeight="1">
      <c r="A23" s="915">
        <v>36922</v>
      </c>
      <c r="B23" s="916">
        <v>0.3515921804053988</v>
      </c>
      <c r="C23" s="916">
        <v>0.28724494364540509</v>
      </c>
      <c r="D23" s="916">
        <v>0.31857107628381359</v>
      </c>
      <c r="E23" s="916">
        <v>7.810333276764057</v>
      </c>
      <c r="F23" s="916">
        <v>4.1747152584005374</v>
      </c>
      <c r="G23" s="916">
        <v>5.9661046497543113</v>
      </c>
      <c r="H23" s="916">
        <v>18.055571901282796</v>
      </c>
      <c r="I23" s="916">
        <v>9.1707833597855863</v>
      </c>
      <c r="J23" s="916">
        <v>13.50654305890794</v>
      </c>
      <c r="K23" s="916">
        <v>23.683258052699859</v>
      </c>
      <c r="L23" s="916">
        <v>13.484580824628495</v>
      </c>
      <c r="M23" s="916">
        <v>18.4618308191199</v>
      </c>
      <c r="N23" s="916">
        <v>31.823448952801741</v>
      </c>
      <c r="O23" s="916">
        <v>20.154243495574317</v>
      </c>
      <c r="P23" s="916">
        <v>25.8262121618511</v>
      </c>
      <c r="Q23" s="916">
        <v>27.347167796746341</v>
      </c>
      <c r="R23" s="916">
        <v>22.834993728388284</v>
      </c>
      <c r="S23" s="916">
        <v>25.09773385894799</v>
      </c>
    </row>
    <row r="24" spans="1:22" s="119" customFormat="1" ht="14.25" customHeight="1">
      <c r="A24" s="915">
        <v>36950</v>
      </c>
      <c r="B24" s="916">
        <v>0.3652764547737759</v>
      </c>
      <c r="C24" s="916">
        <v>0.29441805167903373</v>
      </c>
      <c r="D24" s="916">
        <v>0.32890515949849525</v>
      </c>
      <c r="E24" s="916">
        <v>7.9422748632073539</v>
      </c>
      <c r="F24" s="916">
        <v>4.2282270072438557</v>
      </c>
      <c r="G24" s="916">
        <v>6.0575472129394559</v>
      </c>
      <c r="H24" s="916">
        <v>18.358663509823039</v>
      </c>
      <c r="I24" s="916">
        <v>9.2814029399119811</v>
      </c>
      <c r="J24" s="916">
        <v>13.711211625110042</v>
      </c>
      <c r="K24" s="916">
        <v>24.016862089467388</v>
      </c>
      <c r="L24" s="916">
        <v>13.637648858106317</v>
      </c>
      <c r="M24" s="916">
        <v>18.704412152497696</v>
      </c>
      <c r="N24" s="916">
        <v>32.189126299619986</v>
      </c>
      <c r="O24" s="916">
        <v>20.327774133465486</v>
      </c>
      <c r="P24" s="916">
        <v>26.093514582178706</v>
      </c>
      <c r="Q24" s="916">
        <v>27.790621370885738</v>
      </c>
      <c r="R24" s="916">
        <v>23.112157806523701</v>
      </c>
      <c r="S24" s="916">
        <v>25.457126913500744</v>
      </c>
    </row>
    <row r="25" spans="1:22" s="119" customFormat="1" ht="14.25" customHeight="1">
      <c r="A25" s="915">
        <v>36981</v>
      </c>
      <c r="B25" s="916">
        <v>0.37439174647745216</v>
      </c>
      <c r="C25" s="916">
        <v>0.30157119225622331</v>
      </c>
      <c r="D25" s="916">
        <v>0.33700307884194269</v>
      </c>
      <c r="E25" s="916">
        <v>8.0705093147169027</v>
      </c>
      <c r="F25" s="916">
        <v>4.2832954330834418</v>
      </c>
      <c r="G25" s="916">
        <v>6.1479087957022038</v>
      </c>
      <c r="H25" s="916">
        <v>18.652793417135435</v>
      </c>
      <c r="I25" s="916">
        <v>9.3819010930539974</v>
      </c>
      <c r="J25" s="916">
        <v>13.906390409398659</v>
      </c>
      <c r="K25" s="916">
        <v>24.320958072619359</v>
      </c>
      <c r="L25" s="916">
        <v>13.785903403600962</v>
      </c>
      <c r="M25" s="916">
        <v>18.930082888114349</v>
      </c>
      <c r="N25" s="916">
        <v>32.44285840291662</v>
      </c>
      <c r="O25" s="916">
        <v>20.442290621809949</v>
      </c>
      <c r="P25" s="916">
        <v>26.276051662379363</v>
      </c>
      <c r="Q25" s="916">
        <v>28.102203984216672</v>
      </c>
      <c r="R25" s="916">
        <v>23.357791969001255</v>
      </c>
      <c r="S25" s="916">
        <v>25.734743396990726</v>
      </c>
    </row>
    <row r="26" spans="1:22" s="119" customFormat="1" ht="14.25" customHeight="1">
      <c r="A26" s="915">
        <v>37011</v>
      </c>
      <c r="B26" s="916">
        <v>0.38499157067612882</v>
      </c>
      <c r="C26" s="916">
        <v>0.30630070920492175</v>
      </c>
      <c r="D26" s="916">
        <v>0.34458030242335524</v>
      </c>
      <c r="E26" s="916">
        <v>8.2625351027436995</v>
      </c>
      <c r="F26" s="916">
        <v>4.3610029640142676</v>
      </c>
      <c r="G26" s="916">
        <v>6.2810951567905233</v>
      </c>
      <c r="H26" s="916">
        <v>19.065221361860196</v>
      </c>
      <c r="I26" s="916">
        <v>9.5442643297698506</v>
      </c>
      <c r="J26" s="916">
        <v>14.191001763826002</v>
      </c>
      <c r="K26" s="916">
        <v>24.751807809330241</v>
      </c>
      <c r="L26" s="916">
        <v>14.014544255708461</v>
      </c>
      <c r="M26" s="916">
        <v>19.258850588839749</v>
      </c>
      <c r="N26" s="916">
        <v>32.867571368599457</v>
      </c>
      <c r="O26" s="916">
        <v>20.682839878868062</v>
      </c>
      <c r="P26" s="916">
        <v>26.606463917777312</v>
      </c>
      <c r="Q26" s="916">
        <v>28.566691619539618</v>
      </c>
      <c r="R26" s="916">
        <v>23.690969702715851</v>
      </c>
      <c r="S26" s="916">
        <v>26.132542362963921</v>
      </c>
    </row>
    <row r="27" spans="1:22" s="119" customFormat="1" ht="14.25" customHeight="1">
      <c r="A27" s="915">
        <v>37042</v>
      </c>
      <c r="B27" s="916">
        <v>0.38931565977429788</v>
      </c>
      <c r="C27" s="916">
        <v>0.31012468379717845</v>
      </c>
      <c r="D27" s="916">
        <v>0.34863903391337819</v>
      </c>
      <c r="E27" s="916">
        <v>8.3897569275968706</v>
      </c>
      <c r="F27" s="916">
        <v>4.4062909429574173</v>
      </c>
      <c r="G27" s="916">
        <v>6.3658824801826173</v>
      </c>
      <c r="H27" s="916">
        <v>19.354198037659771</v>
      </c>
      <c r="I27" s="916">
        <v>9.6161279920191642</v>
      </c>
      <c r="J27" s="916">
        <v>14.369021559802851</v>
      </c>
      <c r="K27" s="916">
        <v>25.041574367472741</v>
      </c>
      <c r="L27" s="916">
        <v>14.162262200804774</v>
      </c>
      <c r="M27" s="916">
        <v>19.477201474124318</v>
      </c>
      <c r="N27" s="916">
        <v>33.153057132919329</v>
      </c>
      <c r="O27" s="916">
        <v>20.827635225017431</v>
      </c>
      <c r="P27" s="916">
        <v>26.820125424214208</v>
      </c>
      <c r="Q27" s="916">
        <v>28.979871391585974</v>
      </c>
      <c r="R27" s="916">
        <v>23.952086310598805</v>
      </c>
      <c r="S27" s="916">
        <v>26.468440872662889</v>
      </c>
    </row>
    <row r="28" spans="1:22" s="119" customFormat="1" ht="14.25" customHeight="1">
      <c r="A28" s="915">
        <v>37072</v>
      </c>
      <c r="B28" s="916">
        <v>0.39844516335016905</v>
      </c>
      <c r="C28" s="916">
        <v>0.32226813057354603</v>
      </c>
      <c r="D28" s="916">
        <v>0.35931040216148807</v>
      </c>
      <c r="E28" s="916">
        <v>8.542320145361824</v>
      </c>
      <c r="F28" s="916">
        <v>4.4710447217607285</v>
      </c>
      <c r="G28" s="916">
        <v>6.4729893615211722</v>
      </c>
      <c r="H28" s="916">
        <v>19.690064134023611</v>
      </c>
      <c r="I28" s="916">
        <v>9.7260176137792218</v>
      </c>
      <c r="J28" s="916">
        <v>14.589428035495169</v>
      </c>
      <c r="K28" s="916">
        <v>25.36620403232596</v>
      </c>
      <c r="L28" s="916">
        <v>14.343106497895976</v>
      </c>
      <c r="M28" s="916">
        <v>19.729540383814516</v>
      </c>
      <c r="N28" s="916">
        <v>33.481614924269167</v>
      </c>
      <c r="O28" s="916">
        <v>21.012350297906334</v>
      </c>
      <c r="P28" s="916">
        <v>27.075375758111473</v>
      </c>
      <c r="Q28" s="916">
        <v>29.454019726897069</v>
      </c>
      <c r="R28" s="916">
        <v>24.234572173018663</v>
      </c>
      <c r="S28" s="916">
        <v>26.84534675531777</v>
      </c>
    </row>
    <row r="29" spans="1:22" s="119" customFormat="1" ht="14.25" customHeight="1">
      <c r="A29" s="915">
        <v>37103</v>
      </c>
      <c r="B29" s="916">
        <v>0.41285703670107954</v>
      </c>
      <c r="C29" s="916">
        <v>0.33239599073865639</v>
      </c>
      <c r="D29" s="916">
        <v>0.37151711079276989</v>
      </c>
      <c r="E29" s="916">
        <v>8.7063838787688201</v>
      </c>
      <c r="F29" s="916">
        <v>4.5431859371251031</v>
      </c>
      <c r="G29" s="916">
        <v>6.5903328727762611</v>
      </c>
      <c r="H29" s="916">
        <v>19.996220027384449</v>
      </c>
      <c r="I29" s="916">
        <v>9.83694821089105</v>
      </c>
      <c r="J29" s="916">
        <v>14.796023663298453</v>
      </c>
      <c r="K29" s="916">
        <v>25.693223213659227</v>
      </c>
      <c r="L29" s="916">
        <v>14.499152463158101</v>
      </c>
      <c r="M29" s="916">
        <v>19.968677200459048</v>
      </c>
      <c r="N29" s="916">
        <v>33.819703783109112</v>
      </c>
      <c r="O29" s="916">
        <v>21.202565409747404</v>
      </c>
      <c r="P29" s="916">
        <v>27.336688258884298</v>
      </c>
      <c r="Q29" s="916">
        <v>29.86916184892949</v>
      </c>
      <c r="R29" s="916">
        <v>24.495225106199612</v>
      </c>
      <c r="S29" s="916">
        <v>27.181262033252086</v>
      </c>
    </row>
    <row r="30" spans="1:22" s="119" customFormat="1" ht="14.25" customHeight="1">
      <c r="A30" s="915">
        <v>37134</v>
      </c>
      <c r="B30" s="916">
        <v>0.42420311721294129</v>
      </c>
      <c r="C30" s="916">
        <v>0.34198259167709222</v>
      </c>
      <c r="D30" s="916">
        <v>0.38195473998402318</v>
      </c>
      <c r="E30" s="916">
        <v>8.854982686513468</v>
      </c>
      <c r="F30" s="916">
        <v>4.6163046177775282</v>
      </c>
      <c r="G30" s="916">
        <v>6.7006095914834098</v>
      </c>
      <c r="H30" s="916">
        <v>20.306760571450347</v>
      </c>
      <c r="I30" s="916">
        <v>9.9479044060593758</v>
      </c>
      <c r="J30" s="916">
        <v>15.004669877723842</v>
      </c>
      <c r="K30" s="916">
        <v>26.041933182505264</v>
      </c>
      <c r="L30" s="916">
        <v>14.670189964737968</v>
      </c>
      <c r="M30" s="916">
        <v>20.226136062833376</v>
      </c>
      <c r="N30" s="916">
        <v>34.152512393555241</v>
      </c>
      <c r="O30" s="916">
        <v>21.401319164118053</v>
      </c>
      <c r="P30" s="916">
        <v>27.59980206272277</v>
      </c>
      <c r="Q30" s="916">
        <v>30.297545542805999</v>
      </c>
      <c r="R30" s="916">
        <v>24.769913889079298</v>
      </c>
      <c r="S30" s="916">
        <v>27.530585108271083</v>
      </c>
    </row>
    <row r="31" spans="1:22" s="119" customFormat="1" ht="14.25" customHeight="1">
      <c r="A31" s="915">
        <v>37164</v>
      </c>
      <c r="B31" s="916">
        <v>0.43243579665687343</v>
      </c>
      <c r="C31" s="916">
        <v>0.3467104353250331</v>
      </c>
      <c r="D31" s="916">
        <v>0.38838133157004684</v>
      </c>
      <c r="E31" s="916">
        <v>8.9747944672749025</v>
      </c>
      <c r="F31" s="916">
        <v>4.6859488421318165</v>
      </c>
      <c r="G31" s="916">
        <v>6.7949998927738076</v>
      </c>
      <c r="H31" s="916">
        <v>20.563485739470607</v>
      </c>
      <c r="I31" s="916">
        <v>10.02196420642931</v>
      </c>
      <c r="J31" s="916">
        <v>15.168240096862107</v>
      </c>
      <c r="K31" s="916">
        <v>26.324819790603012</v>
      </c>
      <c r="L31" s="916">
        <v>14.802591091562144</v>
      </c>
      <c r="M31" s="916">
        <v>20.4315160269371</v>
      </c>
      <c r="N31" s="916">
        <v>34.42536717819452</v>
      </c>
      <c r="O31" s="916">
        <v>21.570646593238639</v>
      </c>
      <c r="P31" s="916">
        <v>27.818528785900664</v>
      </c>
      <c r="Q31" s="916">
        <v>30.691108713857858</v>
      </c>
      <c r="R31" s="916">
        <v>24.997469239881084</v>
      </c>
      <c r="S31" s="916">
        <v>27.838933494402752</v>
      </c>
    </row>
    <row r="32" spans="1:22" s="119" customFormat="1" ht="14.25" customHeight="1">
      <c r="A32" s="915">
        <v>37195</v>
      </c>
      <c r="B32" s="916">
        <v>0.44727349377324782</v>
      </c>
      <c r="C32" s="916">
        <v>0.35101815302860562</v>
      </c>
      <c r="D32" s="916">
        <v>0.39780219916685244</v>
      </c>
      <c r="E32" s="916">
        <v>9.1441698129321125</v>
      </c>
      <c r="F32" s="916">
        <v>4.7688896975138775</v>
      </c>
      <c r="G32" s="916">
        <v>6.9206424384290743</v>
      </c>
      <c r="H32" s="916">
        <v>20.883889606519872</v>
      </c>
      <c r="I32" s="916">
        <v>10.129507421744163</v>
      </c>
      <c r="J32" s="916">
        <v>15.380120723292832</v>
      </c>
      <c r="K32" s="916">
        <v>26.666015061049148</v>
      </c>
      <c r="L32" s="916">
        <v>14.985073356564278</v>
      </c>
      <c r="M32" s="916">
        <v>20.690814080971595</v>
      </c>
      <c r="N32" s="916">
        <v>34.730799137119376</v>
      </c>
      <c r="O32" s="916">
        <v>21.798934751307396</v>
      </c>
      <c r="P32" s="916">
        <v>28.083377016736026</v>
      </c>
      <c r="Q32" s="916">
        <v>31.104109158102968</v>
      </c>
      <c r="R32" s="916">
        <v>25.255332346514415</v>
      </c>
      <c r="S32" s="916">
        <v>28.172160967660325</v>
      </c>
    </row>
    <row r="33" spans="1:19" s="119" customFormat="1" ht="14.25" customHeight="1">
      <c r="A33" s="915">
        <v>37225</v>
      </c>
      <c r="B33" s="916">
        <v>0.46399643371534205</v>
      </c>
      <c r="C33" s="916">
        <v>0.35749256209115632</v>
      </c>
      <c r="D33" s="916">
        <v>0.40925090935550895</v>
      </c>
      <c r="E33" s="916">
        <v>9.2814813226387898</v>
      </c>
      <c r="F33" s="916">
        <v>4.8494603243765395</v>
      </c>
      <c r="G33" s="916">
        <v>7.0293483665802032</v>
      </c>
      <c r="H33" s="916">
        <v>21.157975482684478</v>
      </c>
      <c r="I33" s="916">
        <v>10.237298088748265</v>
      </c>
      <c r="J33" s="916">
        <v>15.569442805051629</v>
      </c>
      <c r="K33" s="916">
        <v>26.984334954097271</v>
      </c>
      <c r="L33" s="916">
        <v>15.147206427409047</v>
      </c>
      <c r="M33" s="916">
        <v>20.928606893227645</v>
      </c>
      <c r="N33" s="916">
        <v>34.980196164207371</v>
      </c>
      <c r="O33" s="916">
        <v>21.986426396661063</v>
      </c>
      <c r="P33" s="916">
        <v>28.299898787102975</v>
      </c>
      <c r="Q33" s="916">
        <v>31.467523343775401</v>
      </c>
      <c r="R33" s="916">
        <v>25.52802069006869</v>
      </c>
      <c r="S33" s="916">
        <v>28.488116744508243</v>
      </c>
    </row>
    <row r="34" spans="1:19" s="119" customFormat="1" ht="14.25" customHeight="1">
      <c r="A34" s="915">
        <v>37256</v>
      </c>
      <c r="B34" s="916">
        <v>0.4723870733666779</v>
      </c>
      <c r="C34" s="916">
        <v>0.36029494140081503</v>
      </c>
      <c r="D34" s="916">
        <v>0.41476074480822422</v>
      </c>
      <c r="E34" s="916">
        <v>9.3925824989075331</v>
      </c>
      <c r="F34" s="916">
        <v>4.9069426641581497</v>
      </c>
      <c r="G34" s="916">
        <v>7.113479450361889</v>
      </c>
      <c r="H34" s="916">
        <v>21.382717891547877</v>
      </c>
      <c r="I34" s="916">
        <v>10.311699038472353</v>
      </c>
      <c r="J34" s="916">
        <v>15.717447467541621</v>
      </c>
      <c r="K34" s="916">
        <v>27.245670087085134</v>
      </c>
      <c r="L34" s="916">
        <v>15.276495242485831</v>
      </c>
      <c r="M34" s="916">
        <v>21.121651308480001</v>
      </c>
      <c r="N34" s="916">
        <v>35.184020471568068</v>
      </c>
      <c r="O34" s="916">
        <v>22.127362761106042</v>
      </c>
      <c r="P34" s="916">
        <v>28.470355980630139</v>
      </c>
      <c r="Q34" s="916">
        <v>31.764891389916386</v>
      </c>
      <c r="R34" s="916">
        <v>25.70994607465509</v>
      </c>
      <c r="S34" s="916">
        <v>28.725584898691615</v>
      </c>
    </row>
    <row r="35" spans="1:19" s="119" customFormat="1" ht="14.25" customHeight="1">
      <c r="A35" s="915">
        <v>37287</v>
      </c>
      <c r="B35" s="916">
        <v>0.48508914354905153</v>
      </c>
      <c r="C35" s="916">
        <v>0.36193752067109652</v>
      </c>
      <c r="D35" s="916">
        <v>0.42176962592338063</v>
      </c>
      <c r="E35" s="916">
        <v>9.5548539332217359</v>
      </c>
      <c r="F35" s="916">
        <v>4.9840061642355344</v>
      </c>
      <c r="G35" s="916">
        <v>7.2327128431634478</v>
      </c>
      <c r="H35" s="916">
        <v>21.67650352731853</v>
      </c>
      <c r="I35" s="916">
        <v>10.436750399458564</v>
      </c>
      <c r="J35" s="916">
        <v>15.925212812192949</v>
      </c>
      <c r="K35" s="916">
        <v>27.607562262482222</v>
      </c>
      <c r="L35" s="916">
        <v>15.449382527452705</v>
      </c>
      <c r="M35" s="916">
        <v>21.385917099773533</v>
      </c>
      <c r="N35" s="916">
        <v>35.450300695056633</v>
      </c>
      <c r="O35" s="916">
        <v>22.32393979882448</v>
      </c>
      <c r="P35" s="916">
        <v>28.700112862182067</v>
      </c>
      <c r="Q35" s="916">
        <v>32.114501418641538</v>
      </c>
      <c r="R35" s="916">
        <v>25.935618979209881</v>
      </c>
      <c r="S35" s="916">
        <v>29.010599357378172</v>
      </c>
    </row>
    <row r="36" spans="1:19" s="119" customFormat="1" ht="14.25" customHeight="1">
      <c r="A36" s="915">
        <v>37315</v>
      </c>
      <c r="B36" s="916">
        <v>0.49457290715269742</v>
      </c>
      <c r="C36" s="916">
        <v>0.36431379266458502</v>
      </c>
      <c r="D36" s="916">
        <v>0.42759295700387434</v>
      </c>
      <c r="E36" s="916">
        <v>9.6885281765460487</v>
      </c>
      <c r="F36" s="916">
        <v>5.071666884393256</v>
      </c>
      <c r="G36" s="916">
        <v>7.3432973295801771</v>
      </c>
      <c r="H36" s="916">
        <v>21.952902999170181</v>
      </c>
      <c r="I36" s="916">
        <v>10.545670368193832</v>
      </c>
      <c r="J36" s="916">
        <v>16.116154836060851</v>
      </c>
      <c r="K36" s="916">
        <v>27.9382184010394</v>
      </c>
      <c r="L36" s="916">
        <v>15.61604838863351</v>
      </c>
      <c r="M36" s="916">
        <v>21.631752428828978</v>
      </c>
      <c r="N36" s="916">
        <v>35.67115091296116</v>
      </c>
      <c r="O36" s="916">
        <v>22.512607640181432</v>
      </c>
      <c r="P36" s="916">
        <v>28.903835274636787</v>
      </c>
      <c r="Q36" s="916">
        <v>32.431562376279373</v>
      </c>
      <c r="R36" s="916">
        <v>26.108283265263001</v>
      </c>
      <c r="S36" s="916">
        <v>29.252453693230859</v>
      </c>
    </row>
    <row r="37" spans="1:19" s="119" customFormat="1" ht="14.25" customHeight="1">
      <c r="A37" s="915">
        <v>37346</v>
      </c>
      <c r="B37" s="916">
        <v>0.49518201171578419</v>
      </c>
      <c r="C37" s="916">
        <v>0.36493884640696417</v>
      </c>
      <c r="D37" s="916">
        <v>0.42820756333635657</v>
      </c>
      <c r="E37" s="916">
        <v>9.7872954457618704</v>
      </c>
      <c r="F37" s="916">
        <v>5.1312454079978256</v>
      </c>
      <c r="G37" s="916">
        <v>7.4224076585543175</v>
      </c>
      <c r="H37" s="916">
        <v>22.130957236736517</v>
      </c>
      <c r="I37" s="916">
        <v>10.608823972973408</v>
      </c>
      <c r="J37" s="916">
        <v>16.235640550689983</v>
      </c>
      <c r="K37" s="916">
        <v>28.158058842105635</v>
      </c>
      <c r="L37" s="916">
        <v>15.725477703055368</v>
      </c>
      <c r="M37" s="916">
        <v>21.794140347022925</v>
      </c>
      <c r="N37" s="916">
        <v>35.816974010403804</v>
      </c>
      <c r="O37" s="916">
        <v>22.643144279999262</v>
      </c>
      <c r="P37" s="916">
        <v>29.041117255744037</v>
      </c>
      <c r="Q37" s="916">
        <v>32.660648341572426</v>
      </c>
      <c r="R37" s="916">
        <v>26.220576821382132</v>
      </c>
      <c r="S37" s="916">
        <v>29.420186973695333</v>
      </c>
    </row>
    <row r="38" spans="1:19" s="119" customFormat="1" ht="14.25" customHeight="1">
      <c r="A38" s="915">
        <v>37376</v>
      </c>
      <c r="B38" s="916">
        <v>0.50723288818921042</v>
      </c>
      <c r="C38" s="916">
        <v>0.36744438181876926</v>
      </c>
      <c r="D38" s="916">
        <v>0.43534738548329227</v>
      </c>
      <c r="E38" s="916">
        <v>9.9694075674406211</v>
      </c>
      <c r="F38" s="916">
        <v>5.2297400726184682</v>
      </c>
      <c r="G38" s="916">
        <v>7.5623534707286808</v>
      </c>
      <c r="H38" s="916">
        <v>22.467149251898874</v>
      </c>
      <c r="I38" s="916">
        <v>10.746445477928965</v>
      </c>
      <c r="J38" s="916">
        <v>16.470326859398583</v>
      </c>
      <c r="K38" s="916">
        <v>28.516747987880816</v>
      </c>
      <c r="L38" s="916">
        <v>15.915086636013564</v>
      </c>
      <c r="M38" s="916">
        <v>22.065281418832132</v>
      </c>
      <c r="N38" s="916">
        <v>36.066687047454288</v>
      </c>
      <c r="O38" s="916">
        <v>22.866726670110129</v>
      </c>
      <c r="P38" s="916">
        <v>29.276725240741989</v>
      </c>
      <c r="Q38" s="916">
        <v>32.982559464633034</v>
      </c>
      <c r="R38" s="916">
        <v>26.385761445633669</v>
      </c>
      <c r="S38" s="916">
        <v>29.660528310478195</v>
      </c>
    </row>
    <row r="39" spans="1:19" s="119" customFormat="1" ht="14.25" customHeight="1">
      <c r="A39" s="915">
        <v>37407</v>
      </c>
      <c r="B39" s="916">
        <v>0.51748721974285194</v>
      </c>
      <c r="C39" s="916">
        <v>0.36771334373905012</v>
      </c>
      <c r="D39" s="916">
        <v>0.44046227079254086</v>
      </c>
      <c r="E39" s="916">
        <v>10.081488430652</v>
      </c>
      <c r="F39" s="916">
        <v>5.2992302328484735</v>
      </c>
      <c r="G39" s="916">
        <v>7.6531380113639758</v>
      </c>
      <c r="H39" s="916">
        <v>22.693604494031778</v>
      </c>
      <c r="I39" s="916">
        <v>10.835806746439438</v>
      </c>
      <c r="J39" s="916">
        <v>16.62666671705005</v>
      </c>
      <c r="K39" s="916">
        <v>28.756786399780641</v>
      </c>
      <c r="L39" s="916">
        <v>16.03640031622794</v>
      </c>
      <c r="M39" s="916">
        <v>22.243509211163385</v>
      </c>
      <c r="N39" s="916">
        <v>36.214424585300058</v>
      </c>
      <c r="O39" s="916">
        <v>23.006394337615031</v>
      </c>
      <c r="P39" s="916">
        <v>29.419507330316989</v>
      </c>
      <c r="Q39" s="916">
        <v>33.195232012672982</v>
      </c>
      <c r="R39" s="916">
        <v>26.46744355412747</v>
      </c>
      <c r="S39" s="916">
        <v>29.804472146036186</v>
      </c>
    </row>
    <row r="40" spans="1:19" s="119" customFormat="1" ht="14.25" customHeight="1">
      <c r="A40" s="915">
        <v>37437</v>
      </c>
      <c r="B40" s="916">
        <v>0.52007198583515402</v>
      </c>
      <c r="C40" s="916">
        <v>0.36310742351206055</v>
      </c>
      <c r="D40" s="916">
        <v>0.43934124578615286</v>
      </c>
      <c r="E40" s="916">
        <v>10.177767158238538</v>
      </c>
      <c r="F40" s="916">
        <v>5.3556495708745979</v>
      </c>
      <c r="G40" s="916">
        <v>7.7294607738285634</v>
      </c>
      <c r="H40" s="916">
        <v>22.876431678764867</v>
      </c>
      <c r="I40" s="916">
        <v>10.899528266448396</v>
      </c>
      <c r="J40" s="916">
        <v>16.748629993152491</v>
      </c>
      <c r="K40" s="916">
        <v>28.951570142254031</v>
      </c>
      <c r="L40" s="916">
        <v>16.129835547405872</v>
      </c>
      <c r="M40" s="916">
        <v>22.385359480266107</v>
      </c>
      <c r="N40" s="916">
        <v>36.28870436347686</v>
      </c>
      <c r="O40" s="916">
        <v>23.082631856860893</v>
      </c>
      <c r="P40" s="916">
        <v>29.493936659505668</v>
      </c>
      <c r="Q40" s="916">
        <v>33.317287463447663</v>
      </c>
      <c r="R40" s="916">
        <v>26.528196125577203</v>
      </c>
      <c r="S40" s="916">
        <v>29.892786730931213</v>
      </c>
    </row>
    <row r="41" spans="1:19" s="119" customFormat="1" ht="14.25" customHeight="1">
      <c r="A41" s="915">
        <v>37468</v>
      </c>
      <c r="B41" s="916">
        <v>0.52095064194296248</v>
      </c>
      <c r="C41" s="916">
        <v>0.36071748252913066</v>
      </c>
      <c r="D41" s="916">
        <v>0.43852345386742003</v>
      </c>
      <c r="E41" s="916">
        <v>10.276496805321555</v>
      </c>
      <c r="F41" s="916">
        <v>5.4148985906627285</v>
      </c>
      <c r="G41" s="916">
        <v>7.8084050259135278</v>
      </c>
      <c r="H41" s="916">
        <v>23.063248442618345</v>
      </c>
      <c r="I41" s="916">
        <v>10.970676102389538</v>
      </c>
      <c r="J41" s="916">
        <v>16.876489783489685</v>
      </c>
      <c r="K41" s="916">
        <v>29.143387874108928</v>
      </c>
      <c r="L41" s="916">
        <v>16.23010840044023</v>
      </c>
      <c r="M41" s="916">
        <v>22.529168122753902</v>
      </c>
      <c r="N41" s="916">
        <v>36.335643432036278</v>
      </c>
      <c r="O41" s="916">
        <v>23.178908797372682</v>
      </c>
      <c r="P41" s="916">
        <v>29.565308272186574</v>
      </c>
      <c r="Q41" s="916">
        <v>33.418151988298284</v>
      </c>
      <c r="R41" s="916">
        <v>26.546368524629404</v>
      </c>
      <c r="S41" s="916">
        <v>29.949192653647088</v>
      </c>
    </row>
    <row r="42" spans="1:19" s="119" customFormat="1" ht="14.25" customHeight="1">
      <c r="A42" s="915">
        <v>37499</v>
      </c>
      <c r="B42" s="916">
        <v>0.52637017509942208</v>
      </c>
      <c r="C42" s="916">
        <v>0.35606140953514653</v>
      </c>
      <c r="D42" s="916">
        <v>0.43874733148255041</v>
      </c>
      <c r="E42" s="916">
        <v>10.356896256856466</v>
      </c>
      <c r="F42" s="916">
        <v>5.4496577065584004</v>
      </c>
      <c r="G42" s="916">
        <v>7.8658603755705885</v>
      </c>
      <c r="H42" s="916">
        <v>23.181268075081174</v>
      </c>
      <c r="I42" s="916">
        <v>11.017260877219016</v>
      </c>
      <c r="J42" s="916">
        <v>16.958202469978051</v>
      </c>
      <c r="K42" s="916">
        <v>29.295047879735662</v>
      </c>
      <c r="L42" s="916">
        <v>16.298526458142067</v>
      </c>
      <c r="M42" s="916">
        <v>22.637033104755847</v>
      </c>
      <c r="N42" s="916">
        <v>36.318575759634548</v>
      </c>
      <c r="O42" s="916">
        <v>23.212695335689961</v>
      </c>
      <c r="P42" s="916">
        <v>29.573457591965781</v>
      </c>
      <c r="Q42" s="916">
        <v>33.46600425349974</v>
      </c>
      <c r="R42" s="916">
        <v>26.49767936783137</v>
      </c>
      <c r="S42" s="916">
        <v>29.945666860977664</v>
      </c>
    </row>
    <row r="43" spans="1:19" s="119" customFormat="1" ht="14.25" customHeight="1">
      <c r="A43" s="915">
        <v>37529</v>
      </c>
      <c r="B43" s="916">
        <v>0.53080519924060554</v>
      </c>
      <c r="C43" s="916">
        <v>0.35728789303966468</v>
      </c>
      <c r="D43" s="916">
        <v>0.44152387918685809</v>
      </c>
      <c r="E43" s="916">
        <v>10.437045175918708</v>
      </c>
      <c r="F43" s="916">
        <v>5.4832591963577304</v>
      </c>
      <c r="G43" s="916">
        <v>7.9225560017284611</v>
      </c>
      <c r="H43" s="916">
        <v>23.302657590885769</v>
      </c>
      <c r="I43" s="916">
        <v>11.074709397581483</v>
      </c>
      <c r="J43" s="916">
        <v>17.047045248718899</v>
      </c>
      <c r="K43" s="916">
        <v>29.439049311603011</v>
      </c>
      <c r="L43" s="916">
        <v>16.37582262431054</v>
      </c>
      <c r="M43" s="916">
        <v>22.745770244813691</v>
      </c>
      <c r="N43" s="916">
        <v>36.30638124132151</v>
      </c>
      <c r="O43" s="916">
        <v>23.261588190234093</v>
      </c>
      <c r="P43" s="916">
        <v>29.591829913735712</v>
      </c>
      <c r="Q43" s="916">
        <v>33.475813308089052</v>
      </c>
      <c r="R43" s="916">
        <v>26.495053067340812</v>
      </c>
      <c r="S43" s="916">
        <v>29.946512602322546</v>
      </c>
    </row>
    <row r="44" spans="1:19" s="119" customFormat="1" ht="14.25" customHeight="1">
      <c r="A44" s="915">
        <v>37560</v>
      </c>
      <c r="B44" s="916">
        <v>0.53230176214213931</v>
      </c>
      <c r="C44" s="916">
        <v>0.35933309321389362</v>
      </c>
      <c r="D44" s="916">
        <v>0.44329902969476298</v>
      </c>
      <c r="E44" s="916">
        <v>10.505225088873472</v>
      </c>
      <c r="F44" s="916">
        <v>5.5109003213320156</v>
      </c>
      <c r="G44" s="916">
        <v>7.9702647615167477</v>
      </c>
      <c r="H44" s="916">
        <v>23.405677622616793</v>
      </c>
      <c r="I44" s="916">
        <v>11.120389516660138</v>
      </c>
      <c r="J44" s="916">
        <v>17.120739122007425</v>
      </c>
      <c r="K44" s="916">
        <v>29.524121507354764</v>
      </c>
      <c r="L44" s="916">
        <v>16.415285038725493</v>
      </c>
      <c r="M44" s="916">
        <v>22.806428601220809</v>
      </c>
      <c r="N44" s="916">
        <v>36.236081207869965</v>
      </c>
      <c r="O44" s="916">
        <v>23.253245856810487</v>
      </c>
      <c r="P44" s="916">
        <v>29.552629726673722</v>
      </c>
      <c r="Q44" s="916">
        <v>33.462610044521448</v>
      </c>
      <c r="R44" s="916">
        <v>26.456370861424528</v>
      </c>
      <c r="S44" s="916">
        <v>29.917656915463311</v>
      </c>
    </row>
    <row r="45" spans="1:19" s="119" customFormat="1" ht="14.25" customHeight="1">
      <c r="A45" s="915">
        <v>37590</v>
      </c>
      <c r="B45" s="916">
        <v>0.52522758035920114</v>
      </c>
      <c r="C45" s="916">
        <v>0.35515761199782125</v>
      </c>
      <c r="D45" s="916">
        <v>0.43771513702597004</v>
      </c>
      <c r="E45" s="916">
        <v>10.519925710499038</v>
      </c>
      <c r="F45" s="916">
        <v>5.5082837506189071</v>
      </c>
      <c r="G45" s="916">
        <v>7.9763084102203496</v>
      </c>
      <c r="H45" s="916">
        <v>23.413520494859355</v>
      </c>
      <c r="I45" s="916">
        <v>11.108031490470923</v>
      </c>
      <c r="J45" s="916">
        <v>17.118180210127605</v>
      </c>
      <c r="K45" s="916">
        <v>29.4817158314086</v>
      </c>
      <c r="L45" s="916">
        <v>16.401943327716523</v>
      </c>
      <c r="M45" s="916">
        <v>22.777713609549728</v>
      </c>
      <c r="N45" s="916">
        <v>36.060029686373298</v>
      </c>
      <c r="O45" s="916">
        <v>23.18908101469685</v>
      </c>
      <c r="P45" s="916">
        <v>29.433482595672967</v>
      </c>
      <c r="Q45" s="916">
        <v>33.352954544521126</v>
      </c>
      <c r="R45" s="916">
        <v>26.32493700865864</v>
      </c>
      <c r="S45" s="916">
        <v>29.794162613270029</v>
      </c>
    </row>
    <row r="46" spans="1:19" s="119" customFormat="1" ht="14.25" customHeight="1">
      <c r="A46" s="915">
        <v>37621</v>
      </c>
      <c r="B46" s="916">
        <v>0.52947262577176635</v>
      </c>
      <c r="C46" s="916">
        <v>0.35309354517015118</v>
      </c>
      <c r="D46" s="916">
        <v>0.43871384148353565</v>
      </c>
      <c r="E46" s="916">
        <v>10.56720865873543</v>
      </c>
      <c r="F46" s="916">
        <v>5.5473047501098964</v>
      </c>
      <c r="G46" s="916">
        <v>8.0194471313727682</v>
      </c>
      <c r="H46" s="916">
        <v>23.507991951444236</v>
      </c>
      <c r="I46" s="916">
        <v>11.139534006129082</v>
      </c>
      <c r="J46" s="916">
        <v>17.180475799339295</v>
      </c>
      <c r="K46" s="916">
        <v>29.519058180197764</v>
      </c>
      <c r="L46" s="916">
        <v>16.444090386059422</v>
      </c>
      <c r="M46" s="916">
        <v>22.816393710697909</v>
      </c>
      <c r="N46" s="916">
        <v>35.942762139685271</v>
      </c>
      <c r="O46" s="916">
        <v>23.159984337636068</v>
      </c>
      <c r="P46" s="916">
        <v>29.360859670738922</v>
      </c>
      <c r="Q46" s="916">
        <v>33.221467178095352</v>
      </c>
      <c r="R46" s="916">
        <v>26.238768069104864</v>
      </c>
      <c r="S46" s="916">
        <v>29.682901034801876</v>
      </c>
    </row>
    <row r="47" spans="1:19" s="119" customFormat="1" ht="14.25" customHeight="1">
      <c r="A47" s="915">
        <v>37652</v>
      </c>
      <c r="B47" s="916">
        <v>0.5283698151298204</v>
      </c>
      <c r="C47" s="916">
        <v>0.35214166102205163</v>
      </c>
      <c r="D47" s="916">
        <v>0.43770143566491998</v>
      </c>
      <c r="E47" s="916">
        <v>10.599629081526173</v>
      </c>
      <c r="F47" s="916">
        <v>5.5675445765133436</v>
      </c>
      <c r="G47" s="916">
        <v>8.045667841266523</v>
      </c>
      <c r="H47" s="916">
        <v>23.520101788317142</v>
      </c>
      <c r="I47" s="916">
        <v>11.136346444855215</v>
      </c>
      <c r="J47" s="916">
        <v>17.185186746854264</v>
      </c>
      <c r="K47" s="916">
        <v>29.465615824663118</v>
      </c>
      <c r="L47" s="916">
        <v>16.437540749063583</v>
      </c>
      <c r="M47" s="916">
        <v>22.78719527258415</v>
      </c>
      <c r="N47" s="916">
        <v>35.725740254369114</v>
      </c>
      <c r="O47" s="916">
        <v>23.081011640245269</v>
      </c>
      <c r="P47" s="916">
        <v>29.214606875388839</v>
      </c>
      <c r="Q47" s="916">
        <v>33.164699021942326</v>
      </c>
      <c r="R47" s="916">
        <v>26.1503558836521</v>
      </c>
      <c r="S47" s="916">
        <v>29.603953126416123</v>
      </c>
    </row>
    <row r="48" spans="1:19" s="119" customFormat="1" ht="14.25" customHeight="1">
      <c r="A48" s="915">
        <v>37680</v>
      </c>
      <c r="B48" s="916">
        <v>0.52679423813358917</v>
      </c>
      <c r="C48" s="916">
        <v>0.35448220187623958</v>
      </c>
      <c r="D48" s="916">
        <v>0.43815783114089851</v>
      </c>
      <c r="E48" s="916">
        <v>10.628762317319932</v>
      </c>
      <c r="F48" s="916">
        <v>5.5682642952009713</v>
      </c>
      <c r="G48" s="916">
        <v>8.0603035794762636</v>
      </c>
      <c r="H48" s="916">
        <v>23.536353741901067</v>
      </c>
      <c r="I48" s="916">
        <v>11.120137052686395</v>
      </c>
      <c r="J48" s="916">
        <v>17.185335211427823</v>
      </c>
      <c r="K48" s="916">
        <v>29.402928166172057</v>
      </c>
      <c r="L48" s="916">
        <v>16.42477274381438</v>
      </c>
      <c r="M48" s="916">
        <v>22.750493062907918</v>
      </c>
      <c r="N48" s="916">
        <v>35.517104895124554</v>
      </c>
      <c r="O48" s="916">
        <v>22.980205002281629</v>
      </c>
      <c r="P48" s="916">
        <v>29.061274476940856</v>
      </c>
      <c r="Q48" s="916">
        <v>33.13002510850982</v>
      </c>
      <c r="R48" s="916">
        <v>26.099701167803037</v>
      </c>
      <c r="S48" s="916">
        <v>29.555049423921492</v>
      </c>
    </row>
    <row r="49" spans="1:19" s="119" customFormat="1" ht="14.25" customHeight="1">
      <c r="A49" s="915">
        <v>37711</v>
      </c>
      <c r="B49" s="916">
        <v>0.53317428125391986</v>
      </c>
      <c r="C49" s="916">
        <v>0.35676808637578128</v>
      </c>
      <c r="D49" s="916">
        <v>0.44244935219265225</v>
      </c>
      <c r="E49" s="916">
        <v>10.683140944882389</v>
      </c>
      <c r="F49" s="916">
        <v>5.5864667759127213</v>
      </c>
      <c r="G49" s="916">
        <v>8.0962177309851526</v>
      </c>
      <c r="H49" s="916">
        <v>23.598483240175423</v>
      </c>
      <c r="I49" s="916">
        <v>11.137205000240503</v>
      </c>
      <c r="J49" s="916">
        <v>17.225053116517429</v>
      </c>
      <c r="K49" s="916">
        <v>29.379817219060378</v>
      </c>
      <c r="L49" s="916">
        <v>16.434371691676148</v>
      </c>
      <c r="M49" s="916">
        <v>22.744540890187761</v>
      </c>
      <c r="N49" s="916">
        <v>35.362050534954747</v>
      </c>
      <c r="O49" s="916">
        <v>22.92315544188456</v>
      </c>
      <c r="P49" s="916">
        <v>28.956687597641764</v>
      </c>
      <c r="Q49" s="916">
        <v>33.184967935985469</v>
      </c>
      <c r="R49" s="916">
        <v>26.054807062525086</v>
      </c>
      <c r="S49" s="916">
        <v>29.552798948892129</v>
      </c>
    </row>
    <row r="50" spans="1:19" s="119" customFormat="1" ht="14.25" customHeight="1">
      <c r="A50" s="915">
        <v>37741</v>
      </c>
      <c r="B50" s="916">
        <v>0.53099331930278093</v>
      </c>
      <c r="C50" s="916">
        <v>0.35689112155607899</v>
      </c>
      <c r="D50" s="916">
        <v>0.44147111266536282</v>
      </c>
      <c r="E50" s="916">
        <v>10.663089605570921</v>
      </c>
      <c r="F50" s="916">
        <v>5.5839756164408874</v>
      </c>
      <c r="G50" s="916">
        <v>8.0849478580322902</v>
      </c>
      <c r="H50" s="916">
        <v>23.544777464054132</v>
      </c>
      <c r="I50" s="916">
        <v>11.098988215028486</v>
      </c>
      <c r="J50" s="916">
        <v>17.180049218079319</v>
      </c>
      <c r="K50" s="916">
        <v>29.254202078366976</v>
      </c>
      <c r="L50" s="916">
        <v>16.375740734742909</v>
      </c>
      <c r="M50" s="916">
        <v>22.65365117817802</v>
      </c>
      <c r="N50" s="916">
        <v>35.117379561006764</v>
      </c>
      <c r="O50" s="916">
        <v>22.773175220723566</v>
      </c>
      <c r="P50" s="916">
        <v>28.760797749018263</v>
      </c>
      <c r="Q50" s="916">
        <v>33.174015045784117</v>
      </c>
      <c r="R50" s="916">
        <v>26.007626709335359</v>
      </c>
      <c r="S50" s="916">
        <v>29.516865299852245</v>
      </c>
    </row>
    <row r="51" spans="1:19" s="119" customFormat="1" ht="14.25" customHeight="1">
      <c r="A51" s="915">
        <v>37772</v>
      </c>
      <c r="B51" s="916">
        <v>0.52960478965848201</v>
      </c>
      <c r="C51" s="916">
        <v>0.35252050408132479</v>
      </c>
      <c r="D51" s="916">
        <v>0.43856660556842408</v>
      </c>
      <c r="E51" s="916">
        <v>10.701398937509378</v>
      </c>
      <c r="F51" s="916">
        <v>5.5930212193633668</v>
      </c>
      <c r="G51" s="916">
        <v>8.1082713925565901</v>
      </c>
      <c r="H51" s="916">
        <v>23.547611982698005</v>
      </c>
      <c r="I51" s="916">
        <v>11.096226710394612</v>
      </c>
      <c r="J51" s="916">
        <v>17.180905246543503</v>
      </c>
      <c r="K51" s="916">
        <v>29.192937309698223</v>
      </c>
      <c r="L51" s="916">
        <v>16.35717105647478</v>
      </c>
      <c r="M51" s="916">
        <v>22.614724941045896</v>
      </c>
      <c r="N51" s="916">
        <v>34.922347441290555</v>
      </c>
      <c r="O51" s="916">
        <v>22.6807805764292</v>
      </c>
      <c r="P51" s="916">
        <v>28.618775479794699</v>
      </c>
      <c r="Q51" s="916">
        <v>33.214216079617451</v>
      </c>
      <c r="R51" s="916">
        <v>25.983653427672969</v>
      </c>
      <c r="S51" s="916">
        <v>29.517737793308971</v>
      </c>
    </row>
    <row r="52" spans="1:19" s="119" customFormat="1" ht="14.25" customHeight="1">
      <c r="A52" s="915">
        <v>37802</v>
      </c>
      <c r="B52" s="916">
        <v>0.53005359215628167</v>
      </c>
      <c r="C52" s="916">
        <v>0.35031595499757706</v>
      </c>
      <c r="D52" s="916">
        <v>0.4376725339116222</v>
      </c>
      <c r="E52" s="916">
        <v>10.717544593975198</v>
      </c>
      <c r="F52" s="916">
        <v>5.5868394551153013</v>
      </c>
      <c r="G52" s="916">
        <v>8.1130075049868164</v>
      </c>
      <c r="H52" s="916">
        <v>23.522010820146306</v>
      </c>
      <c r="I52" s="916">
        <v>11.086591827506998</v>
      </c>
      <c r="J52" s="916">
        <v>17.164188727540232</v>
      </c>
      <c r="K52" s="916">
        <v>29.112974648177321</v>
      </c>
      <c r="L52" s="916">
        <v>16.336939789530653</v>
      </c>
      <c r="M52" s="916">
        <v>22.565927946482596</v>
      </c>
      <c r="N52" s="916">
        <v>34.702584643069642</v>
      </c>
      <c r="O52" s="916">
        <v>22.583534733076249</v>
      </c>
      <c r="P52" s="916">
        <v>28.462320325208051</v>
      </c>
      <c r="Q52" s="916">
        <v>33.191558997263755</v>
      </c>
      <c r="R52" s="916">
        <v>25.920769444350739</v>
      </c>
      <c r="S52" s="916">
        <v>29.467945124407876</v>
      </c>
    </row>
    <row r="53" spans="1:19" s="119" customFormat="1" ht="14.25" customHeight="1">
      <c r="A53" s="915">
        <v>37833</v>
      </c>
      <c r="B53" s="916">
        <v>0.52265399550008751</v>
      </c>
      <c r="C53" s="916">
        <v>0.3459900969707238</v>
      </c>
      <c r="D53" s="916">
        <v>0.43187672371860764</v>
      </c>
      <c r="E53" s="916">
        <v>10.730922470485572</v>
      </c>
      <c r="F53" s="916">
        <v>5.584912329562763</v>
      </c>
      <c r="G53" s="916">
        <v>8.1185593302322481</v>
      </c>
      <c r="H53" s="916">
        <v>23.534834675535276</v>
      </c>
      <c r="I53" s="916">
        <v>11.0720834232317</v>
      </c>
      <c r="J53" s="916">
        <v>17.163718779400561</v>
      </c>
      <c r="K53" s="916">
        <v>29.068336189015309</v>
      </c>
      <c r="L53" s="916">
        <v>16.333220061716375</v>
      </c>
      <c r="M53" s="916">
        <v>22.542773829539119</v>
      </c>
      <c r="N53" s="916">
        <v>34.53657693115823</v>
      </c>
      <c r="O53" s="916">
        <v>22.471430005398066</v>
      </c>
      <c r="P53" s="916">
        <v>28.324380564282109</v>
      </c>
      <c r="Q53" s="916">
        <v>33.261450817732232</v>
      </c>
      <c r="R53" s="916">
        <v>25.927724758373351</v>
      </c>
      <c r="S53" s="916">
        <v>29.498720190117908</v>
      </c>
    </row>
    <row r="54" spans="1:19" s="119" customFormat="1" ht="14.25" customHeight="1">
      <c r="A54" s="915">
        <v>37864</v>
      </c>
      <c r="B54" s="916">
        <v>0.51209888949727367</v>
      </c>
      <c r="C54" s="916">
        <v>0.34056790024793698</v>
      </c>
      <c r="D54" s="916">
        <v>0.42397980567385468</v>
      </c>
      <c r="E54" s="916">
        <v>10.705180995453453</v>
      </c>
      <c r="F54" s="916">
        <v>5.5779092580080984</v>
      </c>
      <c r="G54" s="916">
        <v>8.1022785191981992</v>
      </c>
      <c r="H54" s="916">
        <v>23.474178366343402</v>
      </c>
      <c r="I54" s="916">
        <v>11.012470920851104</v>
      </c>
      <c r="J54" s="916">
        <v>17.104412913532027</v>
      </c>
      <c r="K54" s="916">
        <v>28.938880324271885</v>
      </c>
      <c r="L54" s="916">
        <v>16.270285633207514</v>
      </c>
      <c r="M54" s="916">
        <v>22.447871395465736</v>
      </c>
      <c r="N54" s="916">
        <v>34.326605093477717</v>
      </c>
      <c r="O54" s="916">
        <v>22.335914249714385</v>
      </c>
      <c r="P54" s="916">
        <v>28.153143249362969</v>
      </c>
      <c r="Q54" s="916">
        <v>33.301290759016489</v>
      </c>
      <c r="R54" s="916">
        <v>25.888448686283933</v>
      </c>
      <c r="S54" s="916">
        <v>29.491018296145242</v>
      </c>
    </row>
    <row r="55" spans="1:19" s="119" customFormat="1" ht="14.25" customHeight="1">
      <c r="A55" s="915">
        <v>37894</v>
      </c>
      <c r="B55" s="916">
        <v>0.50612203170812498</v>
      </c>
      <c r="C55" s="916">
        <v>0.3356290590545235</v>
      </c>
      <c r="D55" s="916">
        <v>0.41855669282881358</v>
      </c>
      <c r="E55" s="916">
        <v>10.706667141703862</v>
      </c>
      <c r="F55" s="916">
        <v>5.567630946061648</v>
      </c>
      <c r="G55" s="916">
        <v>8.0977397301488487</v>
      </c>
      <c r="H55" s="916">
        <v>23.430917519106053</v>
      </c>
      <c r="I55" s="916">
        <v>10.972983276281383</v>
      </c>
      <c r="J55" s="916">
        <v>17.06396461481933</v>
      </c>
      <c r="K55" s="916">
        <v>28.835501564824217</v>
      </c>
      <c r="L55" s="916">
        <v>16.209035420970778</v>
      </c>
      <c r="M55" s="916">
        <v>22.366624795232902</v>
      </c>
      <c r="N55" s="916">
        <v>34.127764269053884</v>
      </c>
      <c r="O55" s="916">
        <v>22.188183647392307</v>
      </c>
      <c r="P55" s="916">
        <v>27.981095291300374</v>
      </c>
      <c r="Q55" s="916">
        <v>33.315890359839265</v>
      </c>
      <c r="R55" s="916">
        <v>25.798631772287816</v>
      </c>
      <c r="S55" s="916">
        <v>29.444779667639004</v>
      </c>
    </row>
    <row r="56" spans="1:19" s="119" customFormat="1" ht="14.25" customHeight="1">
      <c r="A56" s="915">
        <v>37925</v>
      </c>
      <c r="B56" s="916">
        <v>0.49434279254267738</v>
      </c>
      <c r="C56" s="916">
        <v>0.32830982060852704</v>
      </c>
      <c r="D56" s="916">
        <v>0.40908785057191327</v>
      </c>
      <c r="E56" s="916">
        <v>10.662253062561749</v>
      </c>
      <c r="F56" s="916">
        <v>5.5379827504574877</v>
      </c>
      <c r="G56" s="916">
        <v>8.0607471335884053</v>
      </c>
      <c r="H56" s="916">
        <v>23.324604708952542</v>
      </c>
      <c r="I56" s="916">
        <v>10.902173663045888</v>
      </c>
      <c r="J56" s="916">
        <v>16.976834995100123</v>
      </c>
      <c r="K56" s="916">
        <v>28.680264329395094</v>
      </c>
      <c r="L56" s="916">
        <v>16.134353000493782</v>
      </c>
      <c r="M56" s="916">
        <v>22.253267888048534</v>
      </c>
      <c r="N56" s="916">
        <v>33.861997786267317</v>
      </c>
      <c r="O56" s="916">
        <v>22.012428147113489</v>
      </c>
      <c r="P56" s="916">
        <v>27.761954719433305</v>
      </c>
      <c r="Q56" s="916">
        <v>33.264491141972719</v>
      </c>
      <c r="R56" s="916">
        <v>25.690497501480724</v>
      </c>
      <c r="S56" s="916">
        <v>29.356999465863939</v>
      </c>
    </row>
    <row r="57" spans="1:19" s="119" customFormat="1" ht="14.25" customHeight="1">
      <c r="A57" s="915">
        <v>37955</v>
      </c>
      <c r="B57" s="916">
        <v>0.48998944715376347</v>
      </c>
      <c r="C57" s="916">
        <v>0.31776087440430012</v>
      </c>
      <c r="D57" s="916">
        <v>0.40157341369336913</v>
      </c>
      <c r="E57" s="916">
        <v>10.601729441023158</v>
      </c>
      <c r="F57" s="916">
        <v>5.4979227654254101</v>
      </c>
      <c r="G57" s="916">
        <v>8.0105476123503472</v>
      </c>
      <c r="H57" s="916">
        <v>23.195136207526499</v>
      </c>
      <c r="I57" s="916">
        <v>10.822186461701218</v>
      </c>
      <c r="J57" s="916">
        <v>16.873902760543562</v>
      </c>
      <c r="K57" s="916">
        <v>28.474064597849853</v>
      </c>
      <c r="L57" s="916">
        <v>16.024461744905079</v>
      </c>
      <c r="M57" s="916">
        <v>22.097039370731181</v>
      </c>
      <c r="N57" s="916">
        <v>33.531882818793164</v>
      </c>
      <c r="O57" s="916">
        <v>21.80249566468072</v>
      </c>
      <c r="P57" s="916">
        <v>27.493859991782454</v>
      </c>
      <c r="Q57" s="916">
        <v>33.211946092323537</v>
      </c>
      <c r="R57" s="916">
        <v>25.566993030988606</v>
      </c>
      <c r="S57" s="916">
        <v>29.260545353955948</v>
      </c>
    </row>
    <row r="58" spans="1:19" s="119" customFormat="1" ht="14.25" customHeight="1">
      <c r="A58" s="915">
        <v>37986</v>
      </c>
      <c r="B58" s="916">
        <v>0.4782845723466691</v>
      </c>
      <c r="C58" s="916">
        <v>0.31075670063324984</v>
      </c>
      <c r="D58" s="916">
        <v>0.39230160963218574</v>
      </c>
      <c r="E58" s="916">
        <v>10.572838236581889</v>
      </c>
      <c r="F58" s="916">
        <v>5.4704504141080221</v>
      </c>
      <c r="G58" s="916">
        <v>7.9823234793566273</v>
      </c>
      <c r="H58" s="916">
        <v>23.095468003720789</v>
      </c>
      <c r="I58" s="916">
        <v>10.756842542053185</v>
      </c>
      <c r="J58" s="916">
        <v>16.793053188412941</v>
      </c>
      <c r="K58" s="916">
        <v>28.33477910854057</v>
      </c>
      <c r="L58" s="916">
        <v>15.926007238285507</v>
      </c>
      <c r="M58" s="916">
        <v>21.979256928851985</v>
      </c>
      <c r="N58" s="916">
        <v>33.280863258618609</v>
      </c>
      <c r="O58" s="916">
        <v>21.634206281371029</v>
      </c>
      <c r="P58" s="916">
        <v>27.2856726817493</v>
      </c>
      <c r="Q58" s="916">
        <v>33.248463347995568</v>
      </c>
      <c r="R58" s="916">
        <v>25.492672514794286</v>
      </c>
      <c r="S58" s="916">
        <v>29.232176379990129</v>
      </c>
    </row>
    <row r="59" spans="1:19" s="119" customFormat="1" ht="14.25" customHeight="1">
      <c r="A59" s="915">
        <v>38017</v>
      </c>
      <c r="B59" s="916">
        <v>0.46088181540040501</v>
      </c>
      <c r="C59" s="916">
        <v>0.30051699694147577</v>
      </c>
      <c r="D59" s="916">
        <v>0.37858414015212188</v>
      </c>
      <c r="E59" s="916">
        <v>10.463518026663575</v>
      </c>
      <c r="F59" s="916">
        <v>5.4171559594175571</v>
      </c>
      <c r="G59" s="916">
        <v>7.9014182937867963</v>
      </c>
      <c r="H59" s="916">
        <v>22.917741157513227</v>
      </c>
      <c r="I59" s="916">
        <v>10.63711619838911</v>
      </c>
      <c r="J59" s="916">
        <v>16.645622090003791</v>
      </c>
      <c r="K59" s="916">
        <v>28.102520107683485</v>
      </c>
      <c r="L59" s="916">
        <v>15.775316606621887</v>
      </c>
      <c r="M59" s="916">
        <v>21.787818555556978</v>
      </c>
      <c r="N59" s="916">
        <v>32.954179686824666</v>
      </c>
      <c r="O59" s="916">
        <v>21.393428262765553</v>
      </c>
      <c r="P59" s="916">
        <v>27.002837589061965</v>
      </c>
      <c r="Q59" s="916">
        <v>32.913271850747861</v>
      </c>
      <c r="R59" s="916">
        <v>25.222521398365387</v>
      </c>
      <c r="S59" s="916">
        <v>28.928782046597792</v>
      </c>
    </row>
    <row r="60" spans="1:19" s="119" customFormat="1" ht="14.25" customHeight="1">
      <c r="A60" s="915">
        <v>38046</v>
      </c>
      <c r="B60" s="916">
        <v>0.44578245683121309</v>
      </c>
      <c r="C60" s="916">
        <v>0.29514452725748475</v>
      </c>
      <c r="D60" s="916">
        <v>0.36848329106409838</v>
      </c>
      <c r="E60" s="916">
        <v>10.385429019944491</v>
      </c>
      <c r="F60" s="916">
        <v>5.3890833591175031</v>
      </c>
      <c r="G60" s="916">
        <v>7.8487198034180246</v>
      </c>
      <c r="H60" s="916">
        <v>22.757146794876284</v>
      </c>
      <c r="I60" s="916">
        <v>10.553179385405805</v>
      </c>
      <c r="J60" s="916">
        <v>16.524816696800542</v>
      </c>
      <c r="K60" s="916">
        <v>27.883952438494092</v>
      </c>
      <c r="L60" s="916">
        <v>15.632289367507852</v>
      </c>
      <c r="M60" s="916">
        <v>21.606919528861592</v>
      </c>
      <c r="N60" s="916">
        <v>32.631649791226856</v>
      </c>
      <c r="O60" s="916">
        <v>21.17787744151796</v>
      </c>
      <c r="P60" s="916">
        <v>26.734986830908444</v>
      </c>
      <c r="Q60" s="916">
        <v>32.522104224272233</v>
      </c>
      <c r="R60" s="916">
        <v>24.931479466452863</v>
      </c>
      <c r="S60" s="916">
        <v>28.58768071877607</v>
      </c>
    </row>
    <row r="61" spans="1:19" s="119" customFormat="1" ht="14.25" customHeight="1">
      <c r="A61" s="915">
        <v>38077</v>
      </c>
      <c r="B61" s="916">
        <v>0.43355446051082069</v>
      </c>
      <c r="C61" s="916">
        <v>0.28972532238963533</v>
      </c>
      <c r="D61" s="916">
        <v>0.35975495006316399</v>
      </c>
      <c r="E61" s="916">
        <v>10.296279164538163</v>
      </c>
      <c r="F61" s="916">
        <v>5.3584529938045655</v>
      </c>
      <c r="G61" s="916">
        <v>7.7893180963730089</v>
      </c>
      <c r="H61" s="916">
        <v>22.605206869164419</v>
      </c>
      <c r="I61" s="916">
        <v>10.453540553564515</v>
      </c>
      <c r="J61" s="916">
        <v>16.40012367997544</v>
      </c>
      <c r="K61" s="916">
        <v>27.693679398727319</v>
      </c>
      <c r="L61" s="916">
        <v>15.499693765140069</v>
      </c>
      <c r="M61" s="916">
        <v>21.445278513609836</v>
      </c>
      <c r="N61" s="916">
        <v>32.329447165107382</v>
      </c>
      <c r="O61" s="916">
        <v>20.975908541062619</v>
      </c>
      <c r="P61" s="916">
        <v>26.483770743807586</v>
      </c>
      <c r="Q61" s="916">
        <v>32.174548617310805</v>
      </c>
      <c r="R61" s="916">
        <v>24.695684920352157</v>
      </c>
      <c r="S61" s="916">
        <v>28.296524704928697</v>
      </c>
    </row>
    <row r="62" spans="1:19" s="119" customFormat="1" ht="14.25" customHeight="1">
      <c r="A62" s="915">
        <v>38107</v>
      </c>
      <c r="B62" s="916">
        <v>0.41482558850424767</v>
      </c>
      <c r="C62" s="916">
        <v>0.28370884844905969</v>
      </c>
      <c r="D62" s="916">
        <v>0.34755493712310614</v>
      </c>
      <c r="E62" s="916">
        <v>10.190703130539031</v>
      </c>
      <c r="F62" s="916">
        <v>5.3058015495944764</v>
      </c>
      <c r="G62" s="916">
        <v>7.7106569536926068</v>
      </c>
      <c r="H62" s="916">
        <v>22.394075516717201</v>
      </c>
      <c r="I62" s="916">
        <v>10.338691858665195</v>
      </c>
      <c r="J62" s="916">
        <v>16.238653389396706</v>
      </c>
      <c r="K62" s="916">
        <v>27.423134573011971</v>
      </c>
      <c r="L62" s="916">
        <v>15.329734744211532</v>
      </c>
      <c r="M62" s="916">
        <v>21.225367182741113</v>
      </c>
      <c r="N62" s="916">
        <v>31.916323127562087</v>
      </c>
      <c r="O62" s="916">
        <v>20.714547096199652</v>
      </c>
      <c r="P62" s="916">
        <v>26.14822210148186</v>
      </c>
      <c r="Q62" s="916">
        <v>31.753196473043008</v>
      </c>
      <c r="R62" s="916">
        <v>24.355877061007401</v>
      </c>
      <c r="S62" s="916">
        <v>27.915914864688602</v>
      </c>
    </row>
    <row r="63" spans="1:19" s="119" customFormat="1" ht="14.25" customHeight="1">
      <c r="A63" s="915">
        <v>38138</v>
      </c>
      <c r="B63" s="916">
        <v>0.39810049878988613</v>
      </c>
      <c r="C63" s="916">
        <v>0.28060294653670237</v>
      </c>
      <c r="D63" s="916">
        <v>0.33782147176901511</v>
      </c>
      <c r="E63" s="916">
        <v>10.026520767384451</v>
      </c>
      <c r="F63" s="916">
        <v>5.2214565658850587</v>
      </c>
      <c r="G63" s="916">
        <v>7.5870235695460968</v>
      </c>
      <c r="H63" s="916">
        <v>22.109867242161943</v>
      </c>
      <c r="I63" s="916">
        <v>10.175801499306345</v>
      </c>
      <c r="J63" s="916">
        <v>16.016813208165477</v>
      </c>
      <c r="K63" s="916">
        <v>27.107660754370094</v>
      </c>
      <c r="L63" s="916">
        <v>15.104083976448404</v>
      </c>
      <c r="M63" s="916">
        <v>20.955070856567701</v>
      </c>
      <c r="N63" s="916">
        <v>31.488377185088268</v>
      </c>
      <c r="O63" s="916">
        <v>20.413160769329423</v>
      </c>
      <c r="P63" s="916">
        <v>25.785038829718591</v>
      </c>
      <c r="Q63" s="916">
        <v>31.318085884573236</v>
      </c>
      <c r="R63" s="916">
        <v>23.994610358295265</v>
      </c>
      <c r="S63" s="916">
        <v>27.517502856616233</v>
      </c>
    </row>
    <row r="64" spans="1:19" s="119" customFormat="1" ht="14.25" customHeight="1">
      <c r="A64" s="915">
        <v>38168</v>
      </c>
      <c r="B64" s="916">
        <v>0.38544941759678475</v>
      </c>
      <c r="C64" s="916">
        <v>0.27385469056684802</v>
      </c>
      <c r="D64" s="916">
        <v>0.32820024494379191</v>
      </c>
      <c r="E64" s="916">
        <v>9.9574480559092144</v>
      </c>
      <c r="F64" s="916">
        <v>5.1918833613182684</v>
      </c>
      <c r="G64" s="916">
        <v>7.5380287441939764</v>
      </c>
      <c r="H64" s="916">
        <v>21.956981788218648</v>
      </c>
      <c r="I64" s="916">
        <v>10.080562257186347</v>
      </c>
      <c r="J64" s="916">
        <v>15.893864263771453</v>
      </c>
      <c r="K64" s="916">
        <v>26.893082876716424</v>
      </c>
      <c r="L64" s="916">
        <v>14.953367900570894</v>
      </c>
      <c r="M64" s="916">
        <v>20.772273834790447</v>
      </c>
      <c r="N64" s="916">
        <v>31.140652737606501</v>
      </c>
      <c r="O64" s="916">
        <v>20.195459291189295</v>
      </c>
      <c r="P64" s="916">
        <v>25.503831028691042</v>
      </c>
      <c r="Q64" s="916">
        <v>30.934426120231738</v>
      </c>
      <c r="R64" s="916">
        <v>23.675776814680166</v>
      </c>
      <c r="S64" s="916">
        <v>27.165811568061105</v>
      </c>
    </row>
    <row r="65" spans="1:19" s="119" customFormat="1" ht="14.25" customHeight="1">
      <c r="A65" s="915">
        <v>38199</v>
      </c>
      <c r="B65" s="916">
        <v>0.37089292632274212</v>
      </c>
      <c r="C65" s="916">
        <v>0.26785942376448701</v>
      </c>
      <c r="D65" s="916">
        <v>0.31803474395896958</v>
      </c>
      <c r="E65" s="916">
        <v>9.7959237044211847</v>
      </c>
      <c r="F65" s="916">
        <v>5.1188655999994985</v>
      </c>
      <c r="G65" s="916">
        <v>7.4213741716120136</v>
      </c>
      <c r="H65" s="916">
        <v>21.645098709120106</v>
      </c>
      <c r="I65" s="916">
        <v>9.9099986966781923</v>
      </c>
      <c r="J65" s="916">
        <v>15.654474009265273</v>
      </c>
      <c r="K65" s="916">
        <v>26.507588341387322</v>
      </c>
      <c r="L65" s="916">
        <v>14.728412867276932</v>
      </c>
      <c r="M65" s="916">
        <v>20.468319960797562</v>
      </c>
      <c r="N65" s="916">
        <v>30.669782036590558</v>
      </c>
      <c r="O65" s="916">
        <v>19.891711425553932</v>
      </c>
      <c r="P65" s="916">
        <v>25.118696984143288</v>
      </c>
      <c r="Q65" s="916">
        <v>30.45192910239679</v>
      </c>
      <c r="R65" s="916">
        <v>23.266655918448851</v>
      </c>
      <c r="S65" s="916">
        <v>26.719877518810112</v>
      </c>
    </row>
    <row r="66" spans="1:19" s="119" customFormat="1" ht="14.25" customHeight="1">
      <c r="A66" s="915">
        <v>38230</v>
      </c>
      <c r="B66" s="916">
        <v>0.35639174833628157</v>
      </c>
      <c r="C66" s="916">
        <v>0.26016695812303353</v>
      </c>
      <c r="D66" s="916">
        <v>0.30702823178360805</v>
      </c>
      <c r="E66" s="916">
        <v>9.6944917032289055</v>
      </c>
      <c r="F66" s="916">
        <v>5.0568652575148745</v>
      </c>
      <c r="G66" s="916">
        <v>7.339862127093828</v>
      </c>
      <c r="H66" s="916">
        <v>21.419282200001792</v>
      </c>
      <c r="I66" s="916">
        <v>9.7944906961961138</v>
      </c>
      <c r="J66" s="916">
        <v>15.485246881242272</v>
      </c>
      <c r="K66" s="916">
        <v>26.230257931265808</v>
      </c>
      <c r="L66" s="916">
        <v>14.55487278120976</v>
      </c>
      <c r="M66" s="916">
        <v>20.243470090431035</v>
      </c>
      <c r="N66" s="916">
        <v>30.300963385018719</v>
      </c>
      <c r="O66" s="916">
        <v>19.637112267791359</v>
      </c>
      <c r="P66" s="916">
        <v>24.808465395427042</v>
      </c>
      <c r="Q66" s="916">
        <v>29.995483013436967</v>
      </c>
      <c r="R66" s="916">
        <v>22.915225371727363</v>
      </c>
      <c r="S66" s="916">
        <v>26.316273739129773</v>
      </c>
    </row>
    <row r="67" spans="1:19" s="119" customFormat="1" ht="14.25" customHeight="1">
      <c r="A67" s="915">
        <v>38260</v>
      </c>
      <c r="B67" s="916">
        <v>0.3434906715667842</v>
      </c>
      <c r="C67" s="916">
        <v>0.25437814298110739</v>
      </c>
      <c r="D67" s="916">
        <v>0.29777685211934724</v>
      </c>
      <c r="E67" s="916">
        <v>9.6019701440834702</v>
      </c>
      <c r="F67" s="916">
        <v>5.0201039252055493</v>
      </c>
      <c r="G67" s="916">
        <v>7.2755558525307436</v>
      </c>
      <c r="H67" s="916">
        <v>21.262206287500497</v>
      </c>
      <c r="I67" s="916">
        <v>9.6900806903445513</v>
      </c>
      <c r="J67" s="916">
        <v>15.355327835799697</v>
      </c>
      <c r="K67" s="916">
        <v>25.98792584970197</v>
      </c>
      <c r="L67" s="916">
        <v>14.419031544761598</v>
      </c>
      <c r="M67" s="916">
        <v>20.055012049463087</v>
      </c>
      <c r="N67" s="916">
        <v>29.935123220367164</v>
      </c>
      <c r="O67" s="916">
        <v>19.410558982459893</v>
      </c>
      <c r="P67" s="916">
        <v>24.514128306311793</v>
      </c>
      <c r="Q67" s="916">
        <v>29.596555430577748</v>
      </c>
      <c r="R67" s="916">
        <v>22.621100065732922</v>
      </c>
      <c r="S67" s="916">
        <v>25.970165694502249</v>
      </c>
    </row>
    <row r="68" spans="1:19" s="119" customFormat="1" ht="14.25" customHeight="1">
      <c r="A68" s="915">
        <v>38291</v>
      </c>
      <c r="B68" s="916">
        <v>0.33266356367989458</v>
      </c>
      <c r="C68" s="916">
        <v>0.24722501130651067</v>
      </c>
      <c r="D68" s="916">
        <v>0.28883358657381691</v>
      </c>
      <c r="E68" s="916">
        <v>9.4531792480099242</v>
      </c>
      <c r="F68" s="916">
        <v>4.9532574086254053</v>
      </c>
      <c r="G68" s="916">
        <v>7.1682921249483824</v>
      </c>
      <c r="H68" s="916">
        <v>20.987620999385939</v>
      </c>
      <c r="I68" s="916">
        <v>9.5357790369848132</v>
      </c>
      <c r="J68" s="916">
        <v>15.142318624555346</v>
      </c>
      <c r="K68" s="916">
        <v>25.641502274087152</v>
      </c>
      <c r="L68" s="916">
        <v>14.208527127391386</v>
      </c>
      <c r="M68" s="916">
        <v>19.77755531133419</v>
      </c>
      <c r="N68" s="916">
        <v>29.475181416813157</v>
      </c>
      <c r="O68" s="916">
        <v>19.119288319491176</v>
      </c>
      <c r="P68" s="916">
        <v>24.141003520924844</v>
      </c>
      <c r="Q68" s="916">
        <v>29.151023679912544</v>
      </c>
      <c r="R68" s="916">
        <v>22.281130289384517</v>
      </c>
      <c r="S68" s="916">
        <v>25.577770229299666</v>
      </c>
    </row>
    <row r="69" spans="1:19" s="119" customFormat="1" ht="14.25" customHeight="1">
      <c r="A69" s="915">
        <v>38321</v>
      </c>
      <c r="B69" s="916">
        <v>0.32017727355803799</v>
      </c>
      <c r="C69" s="916">
        <v>0.24392511073117124</v>
      </c>
      <c r="D69" s="916">
        <v>0.28105925877501359</v>
      </c>
      <c r="E69" s="916">
        <v>9.3808250802758479</v>
      </c>
      <c r="F69" s="916">
        <v>4.9198433572217883</v>
      </c>
      <c r="G69" s="916">
        <v>7.115598161808343</v>
      </c>
      <c r="H69" s="916">
        <v>20.834456174223796</v>
      </c>
      <c r="I69" s="916">
        <v>9.4414464249645533</v>
      </c>
      <c r="J69" s="916">
        <v>15.019273231007595</v>
      </c>
      <c r="K69" s="916">
        <v>25.438412238081149</v>
      </c>
      <c r="L69" s="916">
        <v>14.07634770921756</v>
      </c>
      <c r="M69" s="916">
        <v>19.610167591552784</v>
      </c>
      <c r="N69" s="916">
        <v>29.152930770260916</v>
      </c>
      <c r="O69" s="916">
        <v>18.924683868381724</v>
      </c>
      <c r="P69" s="916">
        <v>23.884577477365163</v>
      </c>
      <c r="Q69" s="916">
        <v>28.812638849250376</v>
      </c>
      <c r="R69" s="916">
        <v>22.019741070828978</v>
      </c>
      <c r="S69" s="916">
        <v>25.277618827911031</v>
      </c>
    </row>
    <row r="70" spans="1:19" s="119" customFormat="1" ht="14.25" customHeight="1">
      <c r="A70" s="915">
        <v>38352</v>
      </c>
      <c r="B70" s="916">
        <v>0.30787351617742426</v>
      </c>
      <c r="C70" s="916">
        <v>0.2425165127549094</v>
      </c>
      <c r="D70" s="916">
        <v>0.27434396989719811</v>
      </c>
      <c r="E70" s="916">
        <v>9.2557481247673969</v>
      </c>
      <c r="F70" s="916">
        <v>4.8626301004636421</v>
      </c>
      <c r="G70" s="916">
        <v>7.0249056544507322</v>
      </c>
      <c r="H70" s="916">
        <v>20.634541115197358</v>
      </c>
      <c r="I70" s="916">
        <v>9.3338957270075777</v>
      </c>
      <c r="J70" s="916">
        <v>14.866674542035765</v>
      </c>
      <c r="K70" s="916">
        <v>25.168389359597967</v>
      </c>
      <c r="L70" s="916">
        <v>13.92372256140248</v>
      </c>
      <c r="M70" s="916">
        <v>19.399745684567812</v>
      </c>
      <c r="N70" s="916">
        <v>28.780634785908404</v>
      </c>
      <c r="O70" s="916">
        <v>18.708677001341041</v>
      </c>
      <c r="P70" s="916">
        <v>23.592885525872113</v>
      </c>
      <c r="Q70" s="916">
        <v>28.491449878299299</v>
      </c>
      <c r="R70" s="916">
        <v>21.748455891292203</v>
      </c>
      <c r="S70" s="916">
        <v>24.980587470879033</v>
      </c>
    </row>
    <row r="71" spans="1:19" s="119" customFormat="1" ht="14.25" customHeight="1">
      <c r="A71" s="915">
        <v>38383</v>
      </c>
      <c r="B71" s="916">
        <v>0.29965964324706557</v>
      </c>
      <c r="C71" s="916">
        <v>0.24022899606205556</v>
      </c>
      <c r="D71" s="916">
        <v>0.26917098558338626</v>
      </c>
      <c r="E71" s="916">
        <v>9.1305220566050984</v>
      </c>
      <c r="F71" s="916">
        <v>4.7946737589694424</v>
      </c>
      <c r="G71" s="916">
        <v>6.9286595700848688</v>
      </c>
      <c r="H71" s="916">
        <v>20.38463393520178</v>
      </c>
      <c r="I71" s="916">
        <v>9.2007850664267039</v>
      </c>
      <c r="J71" s="916">
        <v>14.676612620022128</v>
      </c>
      <c r="K71" s="916">
        <v>24.860899499423819</v>
      </c>
      <c r="L71" s="916">
        <v>13.735865688317984</v>
      </c>
      <c r="M71" s="916">
        <v>19.152760763993602</v>
      </c>
      <c r="N71" s="916">
        <v>28.370906030736442</v>
      </c>
      <c r="O71" s="916">
        <v>18.472910768966383</v>
      </c>
      <c r="P71" s="916">
        <v>23.273104383379103</v>
      </c>
      <c r="Q71" s="916">
        <v>28.129153511589639</v>
      </c>
      <c r="R71" s="916">
        <v>21.437992076229953</v>
      </c>
      <c r="S71" s="916">
        <v>24.643509862655225</v>
      </c>
    </row>
    <row r="72" spans="1:19" s="119" customFormat="1" ht="14.25" customHeight="1">
      <c r="A72" s="915">
        <v>38411</v>
      </c>
      <c r="B72" s="916">
        <v>0.29411363922304912</v>
      </c>
      <c r="C72" s="916">
        <v>0.23536571383212354</v>
      </c>
      <c r="D72" s="916">
        <v>0.26397563947417185</v>
      </c>
      <c r="E72" s="916">
        <v>9.0214385308021612</v>
      </c>
      <c r="F72" s="916">
        <v>4.7348695996518266</v>
      </c>
      <c r="G72" s="916">
        <v>6.8444937325757635</v>
      </c>
      <c r="H72" s="916">
        <v>20.172757808393452</v>
      </c>
      <c r="I72" s="916">
        <v>9.0808980237406747</v>
      </c>
      <c r="J72" s="916">
        <v>14.512016264025013</v>
      </c>
      <c r="K72" s="916">
        <v>24.600808823137186</v>
      </c>
      <c r="L72" s="916">
        <v>13.577668078742136</v>
      </c>
      <c r="M72" s="916">
        <v>18.94410055082172</v>
      </c>
      <c r="N72" s="916">
        <v>28.012490967832633</v>
      </c>
      <c r="O72" s="916">
        <v>18.27192314364752</v>
      </c>
      <c r="P72" s="916">
        <v>22.996113353768767</v>
      </c>
      <c r="Q72" s="916">
        <v>27.848217212422909</v>
      </c>
      <c r="R72" s="916">
        <v>21.149850248682583</v>
      </c>
      <c r="S72" s="916">
        <v>24.356955805927655</v>
      </c>
    </row>
    <row r="73" spans="1:19" s="119" customFormat="1" ht="14.25" customHeight="1">
      <c r="A73" s="915">
        <v>38442</v>
      </c>
      <c r="B73" s="916">
        <v>0.28208745527013829</v>
      </c>
      <c r="C73" s="916">
        <v>0.22873465351973413</v>
      </c>
      <c r="D73" s="916">
        <v>0.25471720976316869</v>
      </c>
      <c r="E73" s="916">
        <v>8.9044630285975863</v>
      </c>
      <c r="F73" s="916">
        <v>4.6851194907839311</v>
      </c>
      <c r="G73" s="916">
        <v>6.761549169047397</v>
      </c>
      <c r="H73" s="916">
        <v>19.937759612253089</v>
      </c>
      <c r="I73" s="916">
        <v>8.9611123095091507</v>
      </c>
      <c r="J73" s="916">
        <v>14.336114114915839</v>
      </c>
      <c r="K73" s="916">
        <v>24.298998724043109</v>
      </c>
      <c r="L73" s="916">
        <v>13.392853522408105</v>
      </c>
      <c r="M73" s="916">
        <v>18.701509868023663</v>
      </c>
      <c r="N73" s="916">
        <v>27.621812639748065</v>
      </c>
      <c r="O73" s="916">
        <v>18.026149269118736</v>
      </c>
      <c r="P73" s="916">
        <v>22.68044023054366</v>
      </c>
      <c r="Q73" s="916">
        <v>27.497774240911095</v>
      </c>
      <c r="R73" s="916">
        <v>20.839758528753649</v>
      </c>
      <c r="S73" s="916">
        <v>24.025788507978959</v>
      </c>
    </row>
    <row r="74" spans="1:19" s="119" customFormat="1" ht="14.25" customHeight="1">
      <c r="A74" s="915">
        <v>38472</v>
      </c>
      <c r="B74" s="916">
        <v>0.27588215414816891</v>
      </c>
      <c r="C74" s="916">
        <v>0.22591671675748706</v>
      </c>
      <c r="D74" s="916">
        <v>0.25024911000046057</v>
      </c>
      <c r="E74" s="916">
        <v>8.8250024122394581</v>
      </c>
      <c r="F74" s="916">
        <v>4.6544223833293143</v>
      </c>
      <c r="G74" s="916">
        <v>6.7067517462189672</v>
      </c>
      <c r="H74" s="916">
        <v>19.765914682712204</v>
      </c>
      <c r="I74" s="916">
        <v>8.8716239435367399</v>
      </c>
      <c r="J74" s="916">
        <v>14.206529861944214</v>
      </c>
      <c r="K74" s="916">
        <v>24.073471714145292</v>
      </c>
      <c r="L74" s="916">
        <v>13.265152133561976</v>
      </c>
      <c r="M74" s="916">
        <v>18.525432544818024</v>
      </c>
      <c r="N74" s="916">
        <v>27.301967919554919</v>
      </c>
      <c r="O74" s="916">
        <v>17.862893951298979</v>
      </c>
      <c r="P74" s="916">
        <v>22.44159080119038</v>
      </c>
      <c r="Q74" s="916">
        <v>27.188681505283867</v>
      </c>
      <c r="R74" s="916">
        <v>20.58904725116146</v>
      </c>
      <c r="S74" s="916">
        <v>23.745591275124717</v>
      </c>
    </row>
    <row r="75" spans="1:19" s="119" customFormat="1" ht="14.25" customHeight="1">
      <c r="A75" s="915">
        <v>38503</v>
      </c>
      <c r="B75" s="916">
        <v>0.27263948793878806</v>
      </c>
      <c r="C75" s="916">
        <v>0.22238069308389269</v>
      </c>
      <c r="D75" s="916">
        <v>0.24685591893379194</v>
      </c>
      <c r="E75" s="916">
        <v>8.726893163860991</v>
      </c>
      <c r="F75" s="916">
        <v>4.6341247465381219</v>
      </c>
      <c r="G75" s="916">
        <v>6.6479570958222949</v>
      </c>
      <c r="H75" s="916">
        <v>19.571143319922673</v>
      </c>
      <c r="I75" s="916">
        <v>8.7844990502704778</v>
      </c>
      <c r="J75" s="916">
        <v>14.066933937062837</v>
      </c>
      <c r="K75" s="916">
        <v>23.786138698722517</v>
      </c>
      <c r="L75" s="916">
        <v>13.13408020006079</v>
      </c>
      <c r="M75" s="916">
        <v>18.317708627986828</v>
      </c>
      <c r="N75" s="916">
        <v>26.921931595823295</v>
      </c>
      <c r="O75" s="916">
        <v>17.676885198634025</v>
      </c>
      <c r="P75" s="916">
        <v>22.16168023647468</v>
      </c>
      <c r="Q75" s="916">
        <v>26.810993428857689</v>
      </c>
      <c r="R75" s="916">
        <v>20.322720597510298</v>
      </c>
      <c r="S75" s="916">
        <v>23.424543823726601</v>
      </c>
    </row>
    <row r="76" spans="1:19" s="119" customFormat="1" ht="14.25" customHeight="1">
      <c r="A76" s="915">
        <v>38533</v>
      </c>
      <c r="B76" s="916">
        <v>0.26850907229764698</v>
      </c>
      <c r="C76" s="916">
        <v>0.21897554587812529</v>
      </c>
      <c r="D76" s="916">
        <v>0.24309659750879906</v>
      </c>
      <c r="E76" s="916">
        <v>8.5746831833578874</v>
      </c>
      <c r="F76" s="916">
        <v>4.5715149601860068</v>
      </c>
      <c r="G76" s="916">
        <v>6.5410943071064596</v>
      </c>
      <c r="H76" s="916">
        <v>19.290374798475749</v>
      </c>
      <c r="I76" s="916">
        <v>8.6537244361391679</v>
      </c>
      <c r="J76" s="916">
        <v>13.862939411428822</v>
      </c>
      <c r="K76" s="916">
        <v>23.442018382695117</v>
      </c>
      <c r="L76" s="916">
        <v>12.940153427366614</v>
      </c>
      <c r="M76" s="916">
        <v>18.050101355337205</v>
      </c>
      <c r="N76" s="916">
        <v>26.513222880184447</v>
      </c>
      <c r="O76" s="916">
        <v>17.456598353047998</v>
      </c>
      <c r="P76" s="916">
        <v>21.850333579184092</v>
      </c>
      <c r="Q76" s="916">
        <v>26.453621731351991</v>
      </c>
      <c r="R76" s="916">
        <v>20.031251330425288</v>
      </c>
      <c r="S76" s="916">
        <v>23.100279726889791</v>
      </c>
    </row>
    <row r="77" spans="1:19" s="119" customFormat="1" ht="14.25" customHeight="1">
      <c r="A77" s="915">
        <v>38564</v>
      </c>
      <c r="B77" s="916">
        <v>0.26623763288485686</v>
      </c>
      <c r="C77" s="916">
        <v>0.21405396733284215</v>
      </c>
      <c r="D77" s="916">
        <v>0.23946391655486055</v>
      </c>
      <c r="E77" s="916">
        <v>8.4303845043815926</v>
      </c>
      <c r="F77" s="916">
        <v>4.4982691312687413</v>
      </c>
      <c r="G77" s="916">
        <v>6.4328259975451543</v>
      </c>
      <c r="H77" s="916">
        <v>18.993697981520935</v>
      </c>
      <c r="I77" s="916">
        <v>8.5237447753178799</v>
      </c>
      <c r="J77" s="916">
        <v>13.651649062740454</v>
      </c>
      <c r="K77" s="916">
        <v>23.110380863266204</v>
      </c>
      <c r="L77" s="916">
        <v>12.760895004569178</v>
      </c>
      <c r="M77" s="916">
        <v>17.795996891850109</v>
      </c>
      <c r="N77" s="916">
        <v>26.128849755594544</v>
      </c>
      <c r="O77" s="916">
        <v>17.249848807226879</v>
      </c>
      <c r="P77" s="916">
        <v>21.557720379234045</v>
      </c>
      <c r="Q77" s="916">
        <v>26.05266008771747</v>
      </c>
      <c r="R77" s="916">
        <v>19.746563173880464</v>
      </c>
      <c r="S77" s="916">
        <v>22.758775865396665</v>
      </c>
    </row>
    <row r="78" spans="1:19" s="119" customFormat="1" ht="14.25" customHeight="1">
      <c r="A78" s="915">
        <v>38595</v>
      </c>
      <c r="B78" s="916">
        <v>0.26158181797479019</v>
      </c>
      <c r="C78" s="916">
        <v>0.21197207143351082</v>
      </c>
      <c r="D78" s="916">
        <v>0.23612683466630888</v>
      </c>
      <c r="E78" s="916">
        <v>8.3049764254377862</v>
      </c>
      <c r="F78" s="916">
        <v>4.4507252987779102</v>
      </c>
      <c r="G78" s="916">
        <v>6.3469000160306006</v>
      </c>
      <c r="H78" s="916">
        <v>18.712687673865368</v>
      </c>
      <c r="I78" s="916">
        <v>8.3985390722421052</v>
      </c>
      <c r="J78" s="916">
        <v>13.450527530366815</v>
      </c>
      <c r="K78" s="916">
        <v>22.789386401326698</v>
      </c>
      <c r="L78" s="916">
        <v>12.586245791845021</v>
      </c>
      <c r="M78" s="916">
        <v>17.549362127262608</v>
      </c>
      <c r="N78" s="916">
        <v>25.743201476633654</v>
      </c>
      <c r="O78" s="916">
        <v>17.035584436867978</v>
      </c>
      <c r="P78" s="916">
        <v>21.26067976098366</v>
      </c>
      <c r="Q78" s="916">
        <v>25.690642539793163</v>
      </c>
      <c r="R78" s="916">
        <v>19.496134933671588</v>
      </c>
      <c r="S78" s="916">
        <v>22.453957839328474</v>
      </c>
    </row>
    <row r="79" spans="1:19" s="119" customFormat="1" ht="14.25" customHeight="1">
      <c r="A79" s="915">
        <v>38625</v>
      </c>
      <c r="B79" s="916">
        <v>0.25781980765679724</v>
      </c>
      <c r="C79" s="916">
        <v>0.20893986569161924</v>
      </c>
      <c r="D79" s="916">
        <v>0.23273841895590427</v>
      </c>
      <c r="E79" s="916">
        <v>8.1997867970791791</v>
      </c>
      <c r="F79" s="916">
        <v>4.397485512753244</v>
      </c>
      <c r="G79" s="916">
        <v>6.2680266253801964</v>
      </c>
      <c r="H79" s="916">
        <v>18.451760963162766</v>
      </c>
      <c r="I79" s="916">
        <v>8.2688473632974215</v>
      </c>
      <c r="J79" s="916">
        <v>13.257056819209586</v>
      </c>
      <c r="K79" s="916">
        <v>22.459741136246375</v>
      </c>
      <c r="L79" s="916">
        <v>12.406028721055542</v>
      </c>
      <c r="M79" s="916">
        <v>17.295613956420535</v>
      </c>
      <c r="N79" s="916">
        <v>25.351004471532399</v>
      </c>
      <c r="O79" s="916">
        <v>16.805236571785443</v>
      </c>
      <c r="P79" s="916">
        <v>20.952205420137521</v>
      </c>
      <c r="Q79" s="916">
        <v>25.288147699742883</v>
      </c>
      <c r="R79" s="916">
        <v>19.198952167288429</v>
      </c>
      <c r="S79" s="916">
        <v>22.105574880635348</v>
      </c>
    </row>
    <row r="80" spans="1:19" s="119" customFormat="1" ht="14.25" customHeight="1">
      <c r="A80" s="915">
        <v>38656</v>
      </c>
      <c r="B80" s="916">
        <v>0.25420728979394147</v>
      </c>
      <c r="C80" s="916">
        <v>0.205158671930082</v>
      </c>
      <c r="D80" s="916">
        <v>0.22903831023866492</v>
      </c>
      <c r="E80" s="916">
        <v>8.0847072096483359</v>
      </c>
      <c r="F80" s="916">
        <v>4.3421239921909809</v>
      </c>
      <c r="G80" s="916">
        <v>6.1832115386075737</v>
      </c>
      <c r="H80" s="916">
        <v>18.188106963963346</v>
      </c>
      <c r="I80" s="916">
        <v>8.1391529937262828</v>
      </c>
      <c r="J80" s="916">
        <v>13.062207175190936</v>
      </c>
      <c r="K80" s="916">
        <v>22.120118946481796</v>
      </c>
      <c r="L80" s="916">
        <v>12.208834325964954</v>
      </c>
      <c r="M80" s="916">
        <v>17.028494291146561</v>
      </c>
      <c r="N80" s="916">
        <v>24.967886244706612</v>
      </c>
      <c r="O80" s="916">
        <v>16.584808875001873</v>
      </c>
      <c r="P80" s="916">
        <v>20.653203030767173</v>
      </c>
      <c r="Q80" s="916">
        <v>24.86974096751424</v>
      </c>
      <c r="R80" s="916">
        <v>18.87244583179903</v>
      </c>
      <c r="S80" s="916">
        <v>21.73441195518685</v>
      </c>
    </row>
    <row r="81" spans="1:19" s="119" customFormat="1" ht="14.25" customHeight="1">
      <c r="A81" s="915">
        <v>38686</v>
      </c>
      <c r="B81" s="916">
        <v>0.25306857291759494</v>
      </c>
      <c r="C81" s="916">
        <v>0.20673185825271187</v>
      </c>
      <c r="D81" s="916">
        <v>0.22929006214409198</v>
      </c>
      <c r="E81" s="916">
        <v>7.9873742891209751</v>
      </c>
      <c r="F81" s="916">
        <v>4.2980955586042278</v>
      </c>
      <c r="G81" s="916">
        <v>6.1128570966803499</v>
      </c>
      <c r="H81" s="916">
        <v>17.955369386515347</v>
      </c>
      <c r="I81" s="916">
        <v>8.0293812630239323</v>
      </c>
      <c r="J81" s="916">
        <v>12.892718436279136</v>
      </c>
      <c r="K81" s="916">
        <v>21.85351433854478</v>
      </c>
      <c r="L81" s="916">
        <v>12.056889961663252</v>
      </c>
      <c r="M81" s="916">
        <v>16.820120546128816</v>
      </c>
      <c r="N81" s="916">
        <v>24.65009965474453</v>
      </c>
      <c r="O81" s="916">
        <v>16.39521287400369</v>
      </c>
      <c r="P81" s="916">
        <v>20.401785722644274</v>
      </c>
      <c r="Q81" s="916">
        <v>24.566774159720012</v>
      </c>
      <c r="R81" s="916">
        <v>18.636741514298098</v>
      </c>
      <c r="S81" s="916">
        <v>21.466041651213576</v>
      </c>
    </row>
    <row r="82" spans="1:19" s="119" customFormat="1" ht="14.25" customHeight="1">
      <c r="A82" s="915">
        <v>38717</v>
      </c>
      <c r="B82" s="916">
        <v>0.25271290865113405</v>
      </c>
      <c r="C82" s="916">
        <v>0.20255021271330001</v>
      </c>
      <c r="D82" s="916">
        <v>0.22697093444333155</v>
      </c>
      <c r="E82" s="916">
        <v>7.8823770970637783</v>
      </c>
      <c r="F82" s="916">
        <v>4.2504214593517204</v>
      </c>
      <c r="G82" s="916">
        <v>6.0368936602865686</v>
      </c>
      <c r="H82" s="916">
        <v>17.674247929458193</v>
      </c>
      <c r="I82" s="916">
        <v>7.9057466617137004</v>
      </c>
      <c r="J82" s="916">
        <v>12.692403272197403</v>
      </c>
      <c r="K82" s="916">
        <v>21.532610851805991</v>
      </c>
      <c r="L82" s="916">
        <v>11.886903192542309</v>
      </c>
      <c r="M82" s="916">
        <v>16.576134631620853</v>
      </c>
      <c r="N82" s="916">
        <v>24.315245550391879</v>
      </c>
      <c r="O82" s="916">
        <v>16.191673333323216</v>
      </c>
      <c r="P82" s="916">
        <v>20.134921822784147</v>
      </c>
      <c r="Q82" s="916">
        <v>24.233469380469657</v>
      </c>
      <c r="R82" s="916">
        <v>18.384674477518821</v>
      </c>
      <c r="S82" s="916">
        <v>21.174768469914973</v>
      </c>
    </row>
    <row r="83" spans="1:19" s="119" customFormat="1" ht="14.25" customHeight="1">
      <c r="A83" s="915">
        <v>38748</v>
      </c>
      <c r="B83" s="916">
        <v>0.25482323852179634</v>
      </c>
      <c r="C83" s="916">
        <v>0.19891832227233142</v>
      </c>
      <c r="D83" s="916">
        <v>0.22613558356460994</v>
      </c>
      <c r="E83" s="916">
        <v>7.7899757594424193</v>
      </c>
      <c r="F83" s="916">
        <v>4.2192968850297303</v>
      </c>
      <c r="G83" s="916">
        <v>5.9755453933290914</v>
      </c>
      <c r="H83" s="916">
        <v>17.469689499719269</v>
      </c>
      <c r="I83" s="916">
        <v>7.8132136888600421</v>
      </c>
      <c r="J83" s="916">
        <v>12.545428553485767</v>
      </c>
      <c r="K83" s="916">
        <v>21.271699835871964</v>
      </c>
      <c r="L83" s="916">
        <v>11.758328234562208</v>
      </c>
      <c r="M83" s="916">
        <v>16.382830578994064</v>
      </c>
      <c r="N83" s="916">
        <v>24.045294756448097</v>
      </c>
      <c r="O83" s="916">
        <v>16.027892810253647</v>
      </c>
      <c r="P83" s="916">
        <v>19.919924330411664</v>
      </c>
      <c r="Q83" s="916">
        <v>23.981634474883634</v>
      </c>
      <c r="R83" s="916">
        <v>18.174121567284946</v>
      </c>
      <c r="S83" s="916">
        <v>20.94418777202463</v>
      </c>
    </row>
    <row r="84" spans="1:19" s="119" customFormat="1" ht="14.25" customHeight="1">
      <c r="A84" s="915">
        <v>38776</v>
      </c>
      <c r="B84" s="916">
        <v>0.25130896485930654</v>
      </c>
      <c r="C84" s="916">
        <v>0.19752721794884931</v>
      </c>
      <c r="D84" s="916">
        <v>0.22371093614034276</v>
      </c>
      <c r="E84" s="916">
        <v>7.7029203525567791</v>
      </c>
      <c r="F84" s="916">
        <v>4.1776990690923252</v>
      </c>
      <c r="G84" s="916">
        <v>5.911508481939812</v>
      </c>
      <c r="H84" s="916">
        <v>17.264452292973349</v>
      </c>
      <c r="I84" s="916">
        <v>7.7132331914545285</v>
      </c>
      <c r="J84" s="916">
        <v>12.394278738987369</v>
      </c>
      <c r="K84" s="916">
        <v>21.013981027480998</v>
      </c>
      <c r="L84" s="916">
        <v>11.61224454610157</v>
      </c>
      <c r="M84" s="916">
        <v>16.182076416777242</v>
      </c>
      <c r="N84" s="916">
        <v>23.773308201544687</v>
      </c>
      <c r="O84" s="916">
        <v>15.842767513858574</v>
      </c>
      <c r="P84" s="916">
        <v>19.692948299274978</v>
      </c>
      <c r="Q84" s="916">
        <v>23.695141099427669</v>
      </c>
      <c r="R84" s="916">
        <v>17.956991242772329</v>
      </c>
      <c r="S84" s="916">
        <v>20.69368973604001</v>
      </c>
    </row>
    <row r="85" spans="1:19" s="119" customFormat="1" ht="14.25" customHeight="1">
      <c r="A85" s="915">
        <v>38807</v>
      </c>
      <c r="B85" s="916">
        <v>0.25015009688577722</v>
      </c>
      <c r="C85" s="916">
        <v>0.19595243300791831</v>
      </c>
      <c r="D85" s="916">
        <v>0.22233920877625582</v>
      </c>
      <c r="E85" s="916">
        <v>7.62371617983246</v>
      </c>
      <c r="F85" s="916">
        <v>4.1303081648118329</v>
      </c>
      <c r="G85" s="916">
        <v>5.8483711805699272</v>
      </c>
      <c r="H85" s="916">
        <v>17.067475504610808</v>
      </c>
      <c r="I85" s="916">
        <v>7.6376591284587816</v>
      </c>
      <c r="J85" s="916">
        <v>12.259639360542309</v>
      </c>
      <c r="K85" s="916">
        <v>20.793771553806518</v>
      </c>
      <c r="L85" s="916">
        <v>11.508812413972123</v>
      </c>
      <c r="M85" s="916">
        <v>16.021445139091565</v>
      </c>
      <c r="N85" s="916">
        <v>23.573016327477767</v>
      </c>
      <c r="O85" s="916">
        <v>15.712805661717068</v>
      </c>
      <c r="P85" s="916">
        <v>19.529213171283608</v>
      </c>
      <c r="Q85" s="916">
        <v>23.480760619007036</v>
      </c>
      <c r="R85" s="916">
        <v>17.785804796906572</v>
      </c>
      <c r="S85" s="916">
        <v>20.501633164660625</v>
      </c>
    </row>
    <row r="86" spans="1:19" s="119" customFormat="1" ht="14.25" customHeight="1">
      <c r="A86" s="915">
        <v>38837</v>
      </c>
      <c r="B86" s="916">
        <v>0.24514415840398074</v>
      </c>
      <c r="C86" s="916">
        <v>0.19290421760249671</v>
      </c>
      <c r="D86" s="916">
        <v>0.2183383914380829</v>
      </c>
      <c r="E86" s="916">
        <v>7.4688598954962542</v>
      </c>
      <c r="F86" s="916">
        <v>4.0519413297195408</v>
      </c>
      <c r="G86" s="916">
        <v>5.7322687146965423</v>
      </c>
      <c r="H86" s="916">
        <v>16.755619261484238</v>
      </c>
      <c r="I86" s="916">
        <v>7.4834828545813048</v>
      </c>
      <c r="J86" s="916">
        <v>12.028636335198694</v>
      </c>
      <c r="K86" s="916">
        <v>20.445933028165985</v>
      </c>
      <c r="L86" s="916">
        <v>11.318135649304462</v>
      </c>
      <c r="M86" s="916">
        <v>15.753913119718849</v>
      </c>
      <c r="N86" s="916">
        <v>23.233081426927207</v>
      </c>
      <c r="O86" s="916">
        <v>15.477614869208663</v>
      </c>
      <c r="P86" s="916">
        <v>19.243594999819852</v>
      </c>
      <c r="Q86" s="916">
        <v>23.176791199961723</v>
      </c>
      <c r="R86" s="916">
        <v>17.535457724764306</v>
      </c>
      <c r="S86" s="916">
        <v>20.225562849323705</v>
      </c>
    </row>
    <row r="87" spans="1:19" s="119" customFormat="1" ht="14.25" customHeight="1">
      <c r="A87" s="915">
        <v>38868</v>
      </c>
      <c r="B87" s="916">
        <v>0.23423171537630155</v>
      </c>
      <c r="C87" s="916">
        <v>0.19075514256642281</v>
      </c>
      <c r="D87" s="916">
        <v>0.21192334009202707</v>
      </c>
      <c r="E87" s="916">
        <v>7.4071211458600636</v>
      </c>
      <c r="F87" s="916">
        <v>4.0149907667697811</v>
      </c>
      <c r="G87" s="916">
        <v>5.6830522638085341</v>
      </c>
      <c r="H87" s="916">
        <v>16.595398134183711</v>
      </c>
      <c r="I87" s="916">
        <v>7.4051273105879796</v>
      </c>
      <c r="J87" s="916">
        <v>11.910637227375782</v>
      </c>
      <c r="K87" s="916">
        <v>20.266460158929657</v>
      </c>
      <c r="L87" s="916">
        <v>11.228317235435098</v>
      </c>
      <c r="M87" s="916">
        <v>15.620048219864719</v>
      </c>
      <c r="N87" s="916">
        <v>23.055329615200968</v>
      </c>
      <c r="O87" s="916">
        <v>15.368638300069634</v>
      </c>
      <c r="P87" s="916">
        <v>19.101622120871589</v>
      </c>
      <c r="Q87" s="916">
        <v>23.032386960845773</v>
      </c>
      <c r="R87" s="916">
        <v>17.395430605761934</v>
      </c>
      <c r="S87" s="916">
        <v>20.083381827546646</v>
      </c>
    </row>
    <row r="88" spans="1:19" s="119" customFormat="1" ht="14.25" customHeight="1">
      <c r="A88" s="915">
        <v>38898</v>
      </c>
      <c r="B88" s="916">
        <v>0.22695449798203465</v>
      </c>
      <c r="C88" s="916">
        <v>0.18934016870172113</v>
      </c>
      <c r="D88" s="916">
        <v>0.20765561627357201</v>
      </c>
      <c r="E88" s="916">
        <v>7.3235949336324238</v>
      </c>
      <c r="F88" s="916">
        <v>3.9796421963711941</v>
      </c>
      <c r="G88" s="916">
        <v>5.6238674028331248</v>
      </c>
      <c r="H88" s="916">
        <v>16.405193970955974</v>
      </c>
      <c r="I88" s="916">
        <v>7.3294915316116969</v>
      </c>
      <c r="J88" s="916">
        <v>11.779360482252864</v>
      </c>
      <c r="K88" s="916">
        <v>20.076118832519459</v>
      </c>
      <c r="L88" s="916">
        <v>11.128350416451962</v>
      </c>
      <c r="M88" s="916">
        <v>15.475792804343047</v>
      </c>
      <c r="N88" s="916">
        <v>22.878971768727645</v>
      </c>
      <c r="O88" s="916">
        <v>15.254113560813863</v>
      </c>
      <c r="P88" s="916">
        <v>18.957447516443107</v>
      </c>
      <c r="Q88" s="916">
        <v>22.887227969823307</v>
      </c>
      <c r="R88" s="916">
        <v>17.284455852039212</v>
      </c>
      <c r="S88" s="916">
        <v>19.956127596132752</v>
      </c>
    </row>
    <row r="89" spans="1:19" s="119" customFormat="1" ht="14.25" customHeight="1">
      <c r="A89" s="915">
        <v>38929</v>
      </c>
      <c r="B89" s="916">
        <v>0.22067608387385218</v>
      </c>
      <c r="C89" s="916">
        <v>0.18752524768762416</v>
      </c>
      <c r="D89" s="916">
        <v>0.20366993351007248</v>
      </c>
      <c r="E89" s="916">
        <v>7.2420998621738324</v>
      </c>
      <c r="F89" s="916">
        <v>3.9481887960202005</v>
      </c>
      <c r="G89" s="916">
        <v>5.5675860729977522</v>
      </c>
      <c r="H89" s="916">
        <v>16.210568922913978</v>
      </c>
      <c r="I89" s="916">
        <v>7.2580959304506276</v>
      </c>
      <c r="J89" s="916">
        <v>11.648112867997726</v>
      </c>
      <c r="K89" s="916">
        <v>19.902338890662641</v>
      </c>
      <c r="L89" s="916">
        <v>11.026866060856255</v>
      </c>
      <c r="M89" s="916">
        <v>15.338911427611638</v>
      </c>
      <c r="N89" s="916">
        <v>22.706136852187971</v>
      </c>
      <c r="O89" s="916">
        <v>15.152911805288044</v>
      </c>
      <c r="P89" s="916">
        <v>18.821749947974034</v>
      </c>
      <c r="Q89" s="916">
        <v>22.756988093720047</v>
      </c>
      <c r="R89" s="916">
        <v>17.182663109729166</v>
      </c>
      <c r="S89" s="916">
        <v>19.840991220869697</v>
      </c>
    </row>
    <row r="90" spans="1:19" s="119" customFormat="1" ht="14.25" customHeight="1">
      <c r="A90" s="915">
        <v>38960</v>
      </c>
      <c r="B90" s="916">
        <v>0.22288861341428598</v>
      </c>
      <c r="C90" s="916">
        <v>0.19071670660146614</v>
      </c>
      <c r="D90" s="916">
        <v>0.20638657340275801</v>
      </c>
      <c r="E90" s="916">
        <v>7.1669872859564814</v>
      </c>
      <c r="F90" s="916">
        <v>3.9148397976391229</v>
      </c>
      <c r="G90" s="916">
        <v>5.5135394185741857</v>
      </c>
      <c r="H90" s="916">
        <v>16.037881524585824</v>
      </c>
      <c r="I90" s="916">
        <v>7.1980986306989294</v>
      </c>
      <c r="J90" s="916">
        <v>11.533382785549145</v>
      </c>
      <c r="K90" s="916">
        <v>19.725502149101644</v>
      </c>
      <c r="L90" s="916">
        <v>10.936930895653811</v>
      </c>
      <c r="M90" s="916">
        <v>15.206654836176352</v>
      </c>
      <c r="N90" s="916">
        <v>22.558452336834371</v>
      </c>
      <c r="O90" s="916">
        <v>15.070419772219285</v>
      </c>
      <c r="P90" s="916">
        <v>18.70769024517347</v>
      </c>
      <c r="Q90" s="916">
        <v>22.649931961473328</v>
      </c>
      <c r="R90" s="916">
        <v>17.084857381917033</v>
      </c>
      <c r="S90" s="916">
        <v>19.739128382685486</v>
      </c>
    </row>
    <row r="91" spans="1:19" s="119" customFormat="1" ht="14.25" customHeight="1">
      <c r="A91" s="915">
        <v>38990</v>
      </c>
      <c r="B91" s="916">
        <v>0.22296336149428769</v>
      </c>
      <c r="C91" s="916">
        <v>0.18994147001333092</v>
      </c>
      <c r="D91" s="916">
        <v>0.20602683659999046</v>
      </c>
      <c r="E91" s="916">
        <v>7.0980918716561936</v>
      </c>
      <c r="F91" s="916">
        <v>3.8854606827715465</v>
      </c>
      <c r="G91" s="916">
        <v>5.4645758038750119</v>
      </c>
      <c r="H91" s="916">
        <v>15.861875757703148</v>
      </c>
      <c r="I91" s="916">
        <v>7.1395220257243297</v>
      </c>
      <c r="J91" s="916">
        <v>11.417691593025245</v>
      </c>
      <c r="K91" s="916">
        <v>19.558114048686999</v>
      </c>
      <c r="L91" s="916">
        <v>10.839324580361854</v>
      </c>
      <c r="M91" s="916">
        <v>15.075199235581193</v>
      </c>
      <c r="N91" s="916">
        <v>22.418791493978095</v>
      </c>
      <c r="O91" s="916">
        <v>14.986054921851844</v>
      </c>
      <c r="P91" s="916">
        <v>18.596549713304434</v>
      </c>
      <c r="Q91" s="916">
        <v>22.556694001616222</v>
      </c>
      <c r="R91" s="916">
        <v>16.983656026251424</v>
      </c>
      <c r="S91" s="916">
        <v>19.642004371215684</v>
      </c>
    </row>
    <row r="92" spans="1:19" s="119" customFormat="1" ht="14.25" customHeight="1">
      <c r="A92" s="915">
        <v>39021</v>
      </c>
      <c r="B92" s="916">
        <v>0.22659838247267949</v>
      </c>
      <c r="C92" s="916">
        <v>0.19231393754932652</v>
      </c>
      <c r="D92" s="916">
        <v>0.2090157657062878</v>
      </c>
      <c r="E92" s="916">
        <v>7.0803440733960343</v>
      </c>
      <c r="F92" s="916">
        <v>3.8840650244832919</v>
      </c>
      <c r="G92" s="916">
        <v>5.4550046663330347</v>
      </c>
      <c r="H92" s="916">
        <v>15.809355284050417</v>
      </c>
      <c r="I92" s="916">
        <v>7.121178687971887</v>
      </c>
      <c r="J92" s="916">
        <v>11.383091165395053</v>
      </c>
      <c r="K92" s="916">
        <v>19.524763070287346</v>
      </c>
      <c r="L92" s="916">
        <v>10.800884582661583</v>
      </c>
      <c r="M92" s="916">
        <v>15.039205252190413</v>
      </c>
      <c r="N92" s="916">
        <v>22.403469116102141</v>
      </c>
      <c r="O92" s="916">
        <v>14.974288101750027</v>
      </c>
      <c r="P92" s="916">
        <v>18.583133439587137</v>
      </c>
      <c r="Q92" s="916">
        <v>22.571756488961551</v>
      </c>
      <c r="R92" s="916">
        <v>16.980982101658693</v>
      </c>
      <c r="S92" s="916">
        <v>19.648157619116649</v>
      </c>
    </row>
    <row r="93" spans="1:19" s="119" customFormat="1" ht="14.25" customHeight="1">
      <c r="A93" s="915">
        <v>39051</v>
      </c>
      <c r="B93" s="916">
        <v>0.22826933357813622</v>
      </c>
      <c r="C93" s="916">
        <v>0.19067497907589151</v>
      </c>
      <c r="D93" s="916">
        <v>0.20899108044577075</v>
      </c>
      <c r="E93" s="916">
        <v>7.0254032849439412</v>
      </c>
      <c r="F93" s="916">
        <v>3.8634808205273248</v>
      </c>
      <c r="G93" s="916">
        <v>5.4174157450247016</v>
      </c>
      <c r="H93" s="916">
        <v>15.673116167869189</v>
      </c>
      <c r="I93" s="916">
        <v>7.0700594751374632</v>
      </c>
      <c r="J93" s="916">
        <v>11.290723740698391</v>
      </c>
      <c r="K93" s="916">
        <v>19.379326952809208</v>
      </c>
      <c r="L93" s="916">
        <v>10.726211068035644</v>
      </c>
      <c r="M93" s="916">
        <v>14.930222274060178</v>
      </c>
      <c r="N93" s="916">
        <v>22.270743037959239</v>
      </c>
      <c r="O93" s="916">
        <v>14.896671886934833</v>
      </c>
      <c r="P93" s="916">
        <v>18.478818484970262</v>
      </c>
      <c r="Q93" s="916">
        <v>22.470812323786323</v>
      </c>
      <c r="R93" s="916">
        <v>16.905735932005296</v>
      </c>
      <c r="S93" s="916">
        <v>19.560999018766097</v>
      </c>
    </row>
    <row r="94" spans="1:19" s="119" customFormat="1" ht="14.25" customHeight="1">
      <c r="A94" s="915">
        <v>39082</v>
      </c>
      <c r="B94" s="916">
        <v>0.22762788459159092</v>
      </c>
      <c r="C94" s="916">
        <v>0.19254970797300655</v>
      </c>
      <c r="D94" s="916">
        <v>0.20964105148419973</v>
      </c>
      <c r="E94" s="916">
        <v>6.9271856450789038</v>
      </c>
      <c r="F94" s="916">
        <v>3.8199549233060921</v>
      </c>
      <c r="G94" s="916">
        <v>5.3468594514242449</v>
      </c>
      <c r="H94" s="916">
        <v>15.494493259963317</v>
      </c>
      <c r="I94" s="916">
        <v>6.9879962780433376</v>
      </c>
      <c r="J94" s="916">
        <v>11.161836301248828</v>
      </c>
      <c r="K94" s="916">
        <v>19.2091459391116</v>
      </c>
      <c r="L94" s="916">
        <v>10.605019058246304</v>
      </c>
      <c r="M94" s="916">
        <v>14.785319404257169</v>
      </c>
      <c r="N94" s="916">
        <v>22.092888236033492</v>
      </c>
      <c r="O94" s="916">
        <v>14.775494212688431</v>
      </c>
      <c r="P94" s="916">
        <v>18.330289743122872</v>
      </c>
      <c r="Q94" s="916">
        <v>22.339348055533002</v>
      </c>
      <c r="R94" s="916">
        <v>16.794166860800431</v>
      </c>
      <c r="S94" s="916">
        <v>19.44034765832324</v>
      </c>
    </row>
    <row r="95" spans="1:19" s="119" customFormat="1" ht="14.25" customHeight="1">
      <c r="A95" s="915">
        <v>39113</v>
      </c>
      <c r="B95" s="916">
        <v>0.22806859592711684</v>
      </c>
      <c r="C95" s="916">
        <v>0.19884862407589657</v>
      </c>
      <c r="D95" s="916">
        <v>0.21308553825243579</v>
      </c>
      <c r="E95" s="916">
        <v>6.8823186944321693</v>
      </c>
      <c r="F95" s="916">
        <v>3.8002043453312906</v>
      </c>
      <c r="G95" s="916">
        <v>5.3146534168276709</v>
      </c>
      <c r="H95" s="916">
        <v>15.360164233959347</v>
      </c>
      <c r="I95" s="916">
        <v>6.9434932462852705</v>
      </c>
      <c r="J95" s="916">
        <v>11.074409014270231</v>
      </c>
      <c r="K95" s="916">
        <v>19.065996251489974</v>
      </c>
      <c r="L95" s="916">
        <v>10.520116239527622</v>
      </c>
      <c r="M95" s="916">
        <v>14.673031122278232</v>
      </c>
      <c r="N95" s="916">
        <v>21.951680756492799</v>
      </c>
      <c r="O95" s="916">
        <v>14.690907858629846</v>
      </c>
      <c r="P95" s="916">
        <v>18.218970472375943</v>
      </c>
      <c r="Q95" s="916">
        <v>22.215531463807359</v>
      </c>
      <c r="R95" s="916">
        <v>16.72630792308853</v>
      </c>
      <c r="S95" s="916">
        <v>19.346365746362498</v>
      </c>
    </row>
    <row r="96" spans="1:19" s="119" customFormat="1" ht="14.25" customHeight="1">
      <c r="A96" s="915">
        <v>39141</v>
      </c>
      <c r="B96" s="916">
        <v>0.22603439677851891</v>
      </c>
      <c r="C96" s="916">
        <v>0.19621273534702557</v>
      </c>
      <c r="D96" s="916">
        <v>0.2107422365461909</v>
      </c>
      <c r="E96" s="916">
        <v>6.8093729373800223</v>
      </c>
      <c r="F96" s="916">
        <v>3.7650239256729612</v>
      </c>
      <c r="G96" s="916">
        <v>5.2608110779434973</v>
      </c>
      <c r="H96" s="916">
        <v>15.196081992123119</v>
      </c>
      <c r="I96" s="916">
        <v>6.8683720550811369</v>
      </c>
      <c r="J96" s="916">
        <v>10.956838858698568</v>
      </c>
      <c r="K96" s="916">
        <v>18.871148571260584</v>
      </c>
      <c r="L96" s="916">
        <v>10.403038123491642</v>
      </c>
      <c r="M96" s="916">
        <v>14.519003526461816</v>
      </c>
      <c r="N96" s="916">
        <v>21.747777528910678</v>
      </c>
      <c r="O96" s="916">
        <v>14.569551417072496</v>
      </c>
      <c r="P96" s="916">
        <v>18.058261352441061</v>
      </c>
      <c r="Q96" s="916">
        <v>22.046325992074191</v>
      </c>
      <c r="R96" s="916">
        <v>16.617970025150655</v>
      </c>
      <c r="S96" s="916">
        <v>19.209734713795193</v>
      </c>
    </row>
    <row r="97" spans="1:19" s="119" customFormat="1" ht="14.25" customHeight="1">
      <c r="A97" s="915">
        <v>39172</v>
      </c>
      <c r="B97" s="916">
        <v>0.22858248394349073</v>
      </c>
      <c r="C97" s="916">
        <v>0.19345920417925172</v>
      </c>
      <c r="D97" s="916">
        <v>0.21057104107784927</v>
      </c>
      <c r="E97" s="916">
        <v>6.7341528530605812</v>
      </c>
      <c r="F97" s="916">
        <v>3.7280695776292987</v>
      </c>
      <c r="G97" s="916">
        <v>5.2049795449385803</v>
      </c>
      <c r="H97" s="916">
        <v>15.01897192783172</v>
      </c>
      <c r="I97" s="916">
        <v>6.778488120568575</v>
      </c>
      <c r="J97" s="916">
        <v>10.825266650428732</v>
      </c>
      <c r="K97" s="916">
        <v>18.651775691703563</v>
      </c>
      <c r="L97" s="916">
        <v>10.269219938203676</v>
      </c>
      <c r="M97" s="916">
        <v>14.344411695363371</v>
      </c>
      <c r="N97" s="916">
        <v>21.514314059142066</v>
      </c>
      <c r="O97" s="916">
        <v>14.42267392255752</v>
      </c>
      <c r="P97" s="916">
        <v>17.870056106977398</v>
      </c>
      <c r="Q97" s="916">
        <v>21.843201628993238</v>
      </c>
      <c r="R97" s="916">
        <v>16.462992880988576</v>
      </c>
      <c r="S97" s="916">
        <v>19.032529441583808</v>
      </c>
    </row>
    <row r="98" spans="1:19" s="119" customFormat="1" ht="14.25" customHeight="1">
      <c r="A98" s="915">
        <v>39202</v>
      </c>
      <c r="B98" s="916">
        <v>0.23621841060192392</v>
      </c>
      <c r="C98" s="916">
        <v>0.1910735913762498</v>
      </c>
      <c r="D98" s="916">
        <v>0.21306657081147412</v>
      </c>
      <c r="E98" s="916">
        <v>6.6916920873570511</v>
      </c>
      <c r="F98" s="916">
        <v>3.7032332345022145</v>
      </c>
      <c r="G98" s="916">
        <v>5.171430338369964</v>
      </c>
      <c r="H98" s="916">
        <v>14.894761034351836</v>
      </c>
      <c r="I98" s="916">
        <v>6.7240603264249437</v>
      </c>
      <c r="J98" s="916">
        <v>10.737709557917308</v>
      </c>
      <c r="K98" s="916">
        <v>18.483235470746251</v>
      </c>
      <c r="L98" s="916">
        <v>10.16075692314854</v>
      </c>
      <c r="M98" s="916">
        <v>14.207686369434661</v>
      </c>
      <c r="N98" s="916">
        <v>21.318297558170844</v>
      </c>
      <c r="O98" s="916">
        <v>14.299263351607081</v>
      </c>
      <c r="P98" s="916">
        <v>17.711988599501037</v>
      </c>
      <c r="Q98" s="916">
        <v>21.686143705437814</v>
      </c>
      <c r="R98" s="916">
        <v>16.367062661148957</v>
      </c>
      <c r="S98" s="916">
        <v>18.908154347093564</v>
      </c>
    </row>
    <row r="99" spans="1:19" s="119" customFormat="1" ht="14.25" customHeight="1">
      <c r="A99" s="915">
        <v>39233</v>
      </c>
      <c r="B99" s="916">
        <v>0.24431221351546739</v>
      </c>
      <c r="C99" s="916">
        <v>0.19224948435471848</v>
      </c>
      <c r="D99" s="916">
        <v>0.21761047975249737</v>
      </c>
      <c r="E99" s="916">
        <v>6.6209949688406242</v>
      </c>
      <c r="F99" s="916">
        <v>3.6655402716680667</v>
      </c>
      <c r="G99" s="916">
        <v>5.1175231662311775</v>
      </c>
      <c r="H99" s="916">
        <v>14.707502544319395</v>
      </c>
      <c r="I99" s="916">
        <v>6.6351190964887365</v>
      </c>
      <c r="J99" s="916">
        <v>10.601524632126612</v>
      </c>
      <c r="K99" s="916">
        <v>18.256401287626041</v>
      </c>
      <c r="L99" s="916">
        <v>10.011418320256031</v>
      </c>
      <c r="M99" s="916">
        <v>14.021525086814091</v>
      </c>
      <c r="N99" s="916">
        <v>21.058804457641653</v>
      </c>
      <c r="O99" s="916">
        <v>14.130129495011753</v>
      </c>
      <c r="P99" s="916">
        <v>17.499608329052627</v>
      </c>
      <c r="Q99" s="916">
        <v>21.455629554266231</v>
      </c>
      <c r="R99" s="916">
        <v>16.236422751241435</v>
      </c>
      <c r="S99" s="916">
        <v>18.730579529174268</v>
      </c>
    </row>
    <row r="100" spans="1:19" s="119" customFormat="1" ht="14.25" customHeight="1">
      <c r="A100" s="915">
        <v>39263</v>
      </c>
      <c r="B100" s="916">
        <v>0.24817127333001801</v>
      </c>
      <c r="C100" s="916">
        <v>0.19259524385586399</v>
      </c>
      <c r="D100" s="916">
        <v>0.21966467654224672</v>
      </c>
      <c r="E100" s="916">
        <v>6.5558197854144034</v>
      </c>
      <c r="F100" s="916">
        <v>3.6122125147490429</v>
      </c>
      <c r="G100" s="916">
        <v>5.0583930674623403</v>
      </c>
      <c r="H100" s="916">
        <v>14.520981850421471</v>
      </c>
      <c r="I100" s="916">
        <v>6.5356172934484693</v>
      </c>
      <c r="J100" s="916">
        <v>10.460287284317298</v>
      </c>
      <c r="K100" s="916">
        <v>18.011918555502877</v>
      </c>
      <c r="L100" s="916">
        <v>9.8701324501086116</v>
      </c>
      <c r="M100" s="916">
        <v>13.830836330120626</v>
      </c>
      <c r="N100" s="916">
        <v>20.786290427618692</v>
      </c>
      <c r="O100" s="916">
        <v>13.948999823730142</v>
      </c>
      <c r="P100" s="916">
        <v>17.274775842708134</v>
      </c>
      <c r="Q100" s="916">
        <v>21.221767953139189</v>
      </c>
      <c r="R100" s="916">
        <v>16.073567500277452</v>
      </c>
      <c r="S100" s="916">
        <v>18.534575999463982</v>
      </c>
    </row>
    <row r="101" spans="1:19" s="119" customFormat="1" ht="14.25" customHeight="1">
      <c r="A101" s="915">
        <v>39294</v>
      </c>
      <c r="B101" s="916">
        <v>0.25158607486791162</v>
      </c>
      <c r="C101" s="916">
        <v>0.19250906402654996</v>
      </c>
      <c r="D101" s="916">
        <v>0.22127875914937029</v>
      </c>
      <c r="E101" s="916">
        <v>6.5072886055028825</v>
      </c>
      <c r="F101" s="916">
        <v>3.5888921020778168</v>
      </c>
      <c r="G101" s="916">
        <v>5.0227381180130308</v>
      </c>
      <c r="H101" s="916">
        <v>14.399058083958195</v>
      </c>
      <c r="I101" s="916">
        <v>6.4704217386095468</v>
      </c>
      <c r="J101" s="916">
        <v>10.368199735363829</v>
      </c>
      <c r="K101" s="916">
        <v>17.843737757149679</v>
      </c>
      <c r="L101" s="916">
        <v>9.7606766061141865</v>
      </c>
      <c r="M101" s="916">
        <v>13.693568446759466</v>
      </c>
      <c r="N101" s="916">
        <v>20.60364459313195</v>
      </c>
      <c r="O101" s="916">
        <v>13.807921871496458</v>
      </c>
      <c r="P101" s="916">
        <v>17.114243960205371</v>
      </c>
      <c r="Q101" s="916">
        <v>21.048816535784542</v>
      </c>
      <c r="R101" s="916">
        <v>15.941339365147355</v>
      </c>
      <c r="S101" s="916">
        <v>18.383566422444968</v>
      </c>
    </row>
    <row r="102" spans="1:19" s="119" customFormat="1" ht="14.25" customHeight="1">
      <c r="A102" s="915">
        <v>39325</v>
      </c>
      <c r="B102" s="916">
        <v>0.25057948319097662</v>
      </c>
      <c r="C102" s="916">
        <v>0.19431581574243209</v>
      </c>
      <c r="D102" s="916">
        <v>0.22171102828833489</v>
      </c>
      <c r="E102" s="916">
        <v>6.4596125869416809</v>
      </c>
      <c r="F102" s="916">
        <v>3.5630821645594595</v>
      </c>
      <c r="G102" s="916">
        <v>4.9862209464950915</v>
      </c>
      <c r="H102" s="916">
        <v>14.277412532936257</v>
      </c>
      <c r="I102" s="916">
        <v>6.3886055675436602</v>
      </c>
      <c r="J102" s="916">
        <v>10.267689922260583</v>
      </c>
      <c r="K102" s="916">
        <v>17.666763879604183</v>
      </c>
      <c r="L102" s="916">
        <v>9.6523353366565665</v>
      </c>
      <c r="M102" s="916">
        <v>13.552611995960863</v>
      </c>
      <c r="N102" s="916">
        <v>20.394087752961024</v>
      </c>
      <c r="O102" s="916">
        <v>13.666535175209644</v>
      </c>
      <c r="P102" s="916">
        <v>16.940460786201179</v>
      </c>
      <c r="Q102" s="916">
        <v>20.852490676008824</v>
      </c>
      <c r="R102" s="916">
        <v>15.802544865453434</v>
      </c>
      <c r="S102" s="916">
        <v>18.21803262420854</v>
      </c>
    </row>
    <row r="103" spans="1:19" s="119" customFormat="1" ht="14.25" customHeight="1">
      <c r="A103" s="915">
        <v>39355</v>
      </c>
      <c r="B103" s="916">
        <v>0.24827951665127457</v>
      </c>
      <c r="C103" s="916">
        <v>0.19799542399315975</v>
      </c>
      <c r="D103" s="916">
        <v>0.22247553915428106</v>
      </c>
      <c r="E103" s="916">
        <v>6.389308991631319</v>
      </c>
      <c r="F103" s="916">
        <v>3.5322408300345471</v>
      </c>
      <c r="G103" s="916">
        <v>4.9360232710714111</v>
      </c>
      <c r="H103" s="916">
        <v>14.139162071275523</v>
      </c>
      <c r="I103" s="916">
        <v>6.3088070915315573</v>
      </c>
      <c r="J103" s="916">
        <v>10.160017723846574</v>
      </c>
      <c r="K103" s="916">
        <v>17.469739015142533</v>
      </c>
      <c r="L103" s="916">
        <v>9.5184378333848727</v>
      </c>
      <c r="M103" s="916">
        <v>13.388643428461069</v>
      </c>
      <c r="N103" s="916">
        <v>20.170782823756003</v>
      </c>
      <c r="O103" s="916">
        <v>13.501552556443212</v>
      </c>
      <c r="P103" s="916">
        <v>16.747862849675066</v>
      </c>
      <c r="Q103" s="916">
        <v>20.628405300097057</v>
      </c>
      <c r="R103" s="916">
        <v>15.64844078339077</v>
      </c>
      <c r="S103" s="916">
        <v>18.031299579196503</v>
      </c>
    </row>
    <row r="104" spans="1:19" s="119" customFormat="1" ht="14.25" customHeight="1">
      <c r="A104" s="915">
        <v>39386</v>
      </c>
      <c r="B104" s="916">
        <v>0.24389706919942905</v>
      </c>
      <c r="C104" s="916">
        <v>0.20407015799457273</v>
      </c>
      <c r="D104" s="916">
        <v>0.22345573463733914</v>
      </c>
      <c r="E104" s="916">
        <v>6.3331705166149526</v>
      </c>
      <c r="F104" s="916">
        <v>3.5024112967346399</v>
      </c>
      <c r="G104" s="916">
        <v>4.8932609380217613</v>
      </c>
      <c r="H104" s="916">
        <v>13.983183058647455</v>
      </c>
      <c r="I104" s="916">
        <v>6.2256163641954432</v>
      </c>
      <c r="J104" s="916">
        <v>10.042028583286188</v>
      </c>
      <c r="K104" s="916">
        <v>17.237974584837122</v>
      </c>
      <c r="L104" s="916">
        <v>9.3951348309525837</v>
      </c>
      <c r="M104" s="916">
        <v>13.213126666075528</v>
      </c>
      <c r="N104" s="916">
        <v>19.916435362201579</v>
      </c>
      <c r="O104" s="916">
        <v>13.330309895841053</v>
      </c>
      <c r="P104" s="916">
        <v>16.536979859812256</v>
      </c>
      <c r="Q104" s="916">
        <v>20.388666612759764</v>
      </c>
      <c r="R104" s="916">
        <v>15.486318202756157</v>
      </c>
      <c r="S104" s="916">
        <v>17.832912191986097</v>
      </c>
    </row>
    <row r="105" spans="1:19" s="119" customFormat="1" ht="14.25" customHeight="1">
      <c r="A105" s="915">
        <v>39416</v>
      </c>
      <c r="B105" s="916">
        <v>0.24050823724652964</v>
      </c>
      <c r="C105" s="916">
        <v>0.20796470618310389</v>
      </c>
      <c r="D105" s="916">
        <v>0.22380162246851035</v>
      </c>
      <c r="E105" s="916">
        <v>6.2485294679611583</v>
      </c>
      <c r="F105" s="916">
        <v>3.4577710099674248</v>
      </c>
      <c r="G105" s="916">
        <v>4.8289475755180113</v>
      </c>
      <c r="H105" s="916">
        <v>13.771764880929938</v>
      </c>
      <c r="I105" s="916">
        <v>6.124079035922481</v>
      </c>
      <c r="J105" s="916">
        <v>9.8874335842882761</v>
      </c>
      <c r="K105" s="916">
        <v>16.953144740980694</v>
      </c>
      <c r="L105" s="916">
        <v>9.2338250466707894</v>
      </c>
      <c r="M105" s="916">
        <v>12.992203119210302</v>
      </c>
      <c r="N105" s="916">
        <v>19.613792480294201</v>
      </c>
      <c r="O105" s="916">
        <v>13.131702493977045</v>
      </c>
      <c r="P105" s="916">
        <v>16.288519895238647</v>
      </c>
      <c r="Q105" s="916">
        <v>20.091364760642012</v>
      </c>
      <c r="R105" s="916">
        <v>15.274452546577024</v>
      </c>
      <c r="S105" s="916">
        <v>17.581097895728153</v>
      </c>
    </row>
    <row r="106" spans="1:19" s="119" customFormat="1" ht="14.25" customHeight="1">
      <c r="A106" s="915">
        <v>39447</v>
      </c>
      <c r="B106" s="916">
        <v>0.23342514385333854</v>
      </c>
      <c r="C106" s="916">
        <v>0.20686373513141074</v>
      </c>
      <c r="D106" s="916">
        <v>0.21978636403668803</v>
      </c>
      <c r="E106" s="916">
        <v>6.1610140599904195</v>
      </c>
      <c r="F106" s="916">
        <v>3.4135904107206647</v>
      </c>
      <c r="G106" s="916">
        <v>4.7634984300029126</v>
      </c>
      <c r="H106" s="916">
        <v>13.543361156849425</v>
      </c>
      <c r="I106" s="916">
        <v>6.0202832517568607</v>
      </c>
      <c r="J106" s="916">
        <v>9.7232094257972399</v>
      </c>
      <c r="K106" s="916">
        <v>16.646561172999757</v>
      </c>
      <c r="L106" s="916">
        <v>9.06770775776425</v>
      </c>
      <c r="M106" s="916">
        <v>12.758200540546801</v>
      </c>
      <c r="N106" s="916">
        <v>19.288016488495906</v>
      </c>
      <c r="O106" s="916">
        <v>12.928874389173231</v>
      </c>
      <c r="P106" s="916">
        <v>16.02655003515121</v>
      </c>
      <c r="Q106" s="916">
        <v>19.78505100265053</v>
      </c>
      <c r="R106" s="916">
        <v>15.07396935137584</v>
      </c>
      <c r="S106" s="916">
        <v>17.330891078441685</v>
      </c>
    </row>
    <row r="107" spans="1:19" s="119" customFormat="1" ht="14.25" customHeight="1">
      <c r="A107" s="915">
        <v>39478</v>
      </c>
      <c r="B107" s="916">
        <v>0.22785050405569165</v>
      </c>
      <c r="C107" s="916">
        <v>0.20679217704721345</v>
      </c>
      <c r="D107" s="916">
        <v>0.21703516675963846</v>
      </c>
      <c r="E107" s="916">
        <v>6.0897535469652428</v>
      </c>
      <c r="F107" s="916">
        <v>3.3782050769500671</v>
      </c>
      <c r="G107" s="916">
        <v>4.7104751546494361</v>
      </c>
      <c r="H107" s="916">
        <v>13.364185070290853</v>
      </c>
      <c r="I107" s="916">
        <v>5.929699790135583</v>
      </c>
      <c r="J107" s="916">
        <v>9.589312075160473</v>
      </c>
      <c r="K107" s="916">
        <v>16.396235955591695</v>
      </c>
      <c r="L107" s="916">
        <v>8.9271511648298052</v>
      </c>
      <c r="M107" s="916">
        <v>12.564066655150972</v>
      </c>
      <c r="N107" s="916">
        <v>19.015041839473284</v>
      </c>
      <c r="O107" s="916">
        <v>12.762521280156607</v>
      </c>
      <c r="P107" s="916">
        <v>15.808476949038939</v>
      </c>
      <c r="Q107" s="916">
        <v>19.523336332903146</v>
      </c>
      <c r="R107" s="916">
        <v>14.905754348626857</v>
      </c>
      <c r="S107" s="916">
        <v>17.118595051468763</v>
      </c>
    </row>
    <row r="108" spans="1:19" s="119" customFormat="1" ht="14.25" customHeight="1">
      <c r="A108" s="915">
        <v>39507</v>
      </c>
      <c r="B108" s="916">
        <v>0.22944849115504681</v>
      </c>
      <c r="C108" s="916">
        <v>0.20804382617979136</v>
      </c>
      <c r="D108" s="916">
        <v>0.21845317728681135</v>
      </c>
      <c r="E108" s="916">
        <v>6.0230944841704988</v>
      </c>
      <c r="F108" s="916">
        <v>3.3497503668864539</v>
      </c>
      <c r="G108" s="916">
        <v>4.663231704130971</v>
      </c>
      <c r="H108" s="916">
        <v>13.172454306022605</v>
      </c>
      <c r="I108" s="916">
        <v>5.8508643577700603</v>
      </c>
      <c r="J108" s="916">
        <v>9.4551480513166979</v>
      </c>
      <c r="K108" s="916">
        <v>16.153789068547162</v>
      </c>
      <c r="L108" s="916">
        <v>8.7911238615287584</v>
      </c>
      <c r="M108" s="916">
        <v>12.37627572506284</v>
      </c>
      <c r="N108" s="916">
        <v>18.749500221052109</v>
      </c>
      <c r="O108" s="916">
        <v>12.589717250150319</v>
      </c>
      <c r="P108" s="916">
        <v>15.590697533171708</v>
      </c>
      <c r="Q108" s="916">
        <v>19.260193001180056</v>
      </c>
      <c r="R108" s="916">
        <v>14.737000726999101</v>
      </c>
      <c r="S108" s="916">
        <v>16.905329518506484</v>
      </c>
    </row>
    <row r="109" spans="1:19" s="119" customFormat="1" ht="14.25" customHeight="1">
      <c r="A109" s="915">
        <v>39538</v>
      </c>
      <c r="B109" s="916">
        <v>0.2242312061202425</v>
      </c>
      <c r="C109" s="916">
        <v>0.21003955056878224</v>
      </c>
      <c r="D109" s="916">
        <v>0.21693950092689565</v>
      </c>
      <c r="E109" s="916">
        <v>5.9208690907206742</v>
      </c>
      <c r="F109" s="916">
        <v>3.3046848314993338</v>
      </c>
      <c r="G109" s="916">
        <v>4.5900740816170673</v>
      </c>
      <c r="H109" s="916">
        <v>12.94494790366517</v>
      </c>
      <c r="I109" s="916">
        <v>5.7450368276510595</v>
      </c>
      <c r="J109" s="916">
        <v>9.2897522359318891</v>
      </c>
      <c r="K109" s="916">
        <v>15.895473947839802</v>
      </c>
      <c r="L109" s="916">
        <v>8.6360986239840862</v>
      </c>
      <c r="M109" s="916">
        <v>12.171110606970927</v>
      </c>
      <c r="N109" s="916">
        <v>18.470828328757722</v>
      </c>
      <c r="O109" s="916">
        <v>12.421038341780802</v>
      </c>
      <c r="P109" s="916">
        <v>15.368584514791346</v>
      </c>
      <c r="Q109" s="916">
        <v>18.996273679796012</v>
      </c>
      <c r="R109" s="916">
        <v>14.586105841573255</v>
      </c>
      <c r="S109" s="916">
        <v>16.701067645832378</v>
      </c>
    </row>
    <row r="110" spans="1:19" s="119" customFormat="1" ht="14.25" customHeight="1">
      <c r="A110" s="915">
        <v>39568</v>
      </c>
      <c r="B110" s="916">
        <v>0.21993000929841355</v>
      </c>
      <c r="C110" s="916">
        <v>0.21601738855853769</v>
      </c>
      <c r="D110" s="916">
        <v>0.21791927013289605</v>
      </c>
      <c r="E110" s="916">
        <v>5.8792260305483612</v>
      </c>
      <c r="F110" s="916">
        <v>3.2918540321382714</v>
      </c>
      <c r="G110" s="916">
        <v>4.5631136028165651</v>
      </c>
      <c r="H110" s="916">
        <v>12.803607626327461</v>
      </c>
      <c r="I110" s="916">
        <v>5.6884824391587054</v>
      </c>
      <c r="J110" s="916">
        <v>9.1918011366484897</v>
      </c>
      <c r="K110" s="916">
        <v>15.71967877188623</v>
      </c>
      <c r="L110" s="916">
        <v>8.539851684091941</v>
      </c>
      <c r="M110" s="916">
        <v>12.036258003628618</v>
      </c>
      <c r="N110" s="916">
        <v>18.273388245267583</v>
      </c>
      <c r="O110" s="916">
        <v>12.301251003213261</v>
      </c>
      <c r="P110" s="916">
        <v>15.211111683904486</v>
      </c>
      <c r="Q110" s="916">
        <v>18.752147601382333</v>
      </c>
      <c r="R110" s="916">
        <v>14.451710942298556</v>
      </c>
      <c r="S110" s="916">
        <v>16.514852474989596</v>
      </c>
    </row>
    <row r="111" spans="1:19" s="119" customFormat="1" ht="14.25" customHeight="1">
      <c r="A111" s="915">
        <v>39599</v>
      </c>
      <c r="B111" s="916">
        <v>0.21837490926889547</v>
      </c>
      <c r="C111" s="916">
        <v>0.21707524765102701</v>
      </c>
      <c r="D111" s="916">
        <v>0.2177068877923907</v>
      </c>
      <c r="E111" s="916">
        <v>5.7948224934019787</v>
      </c>
      <c r="F111" s="916">
        <v>3.2631349705310648</v>
      </c>
      <c r="G111" s="916">
        <v>4.5070293702415904</v>
      </c>
      <c r="H111" s="916">
        <v>12.585406377615385</v>
      </c>
      <c r="I111" s="916">
        <v>5.6085914195451139</v>
      </c>
      <c r="J111" s="916">
        <v>9.0442406667305626</v>
      </c>
      <c r="K111" s="916">
        <v>15.453709076758331</v>
      </c>
      <c r="L111" s="916">
        <v>8.398482787471119</v>
      </c>
      <c r="M111" s="916">
        <v>11.834427975834796</v>
      </c>
      <c r="N111" s="916">
        <v>17.987625831376295</v>
      </c>
      <c r="O111" s="916">
        <v>12.123884943703427</v>
      </c>
      <c r="P111" s="916">
        <v>14.981114953791547</v>
      </c>
      <c r="Q111" s="916">
        <v>18.461636651473285</v>
      </c>
      <c r="R111" s="916">
        <v>14.247816865255398</v>
      </c>
      <c r="S111" s="916">
        <v>16.270172445218517</v>
      </c>
    </row>
    <row r="112" spans="1:19" s="119" customFormat="1" ht="14.25" customHeight="1">
      <c r="A112" s="915">
        <v>39629</v>
      </c>
      <c r="B112" s="916">
        <v>0.21591381841912063</v>
      </c>
      <c r="C112" s="916">
        <v>0.22158446912355462</v>
      </c>
      <c r="D112" s="916">
        <v>0.21882898660638198</v>
      </c>
      <c r="E112" s="916">
        <v>5.710850679446918</v>
      </c>
      <c r="F112" s="916">
        <v>3.2410653684512973</v>
      </c>
      <c r="G112" s="916">
        <v>4.4545330324112147</v>
      </c>
      <c r="H112" s="916">
        <v>12.363728320848159</v>
      </c>
      <c r="I112" s="916">
        <v>5.5268211795132114</v>
      </c>
      <c r="J112" s="916">
        <v>8.8940191032131501</v>
      </c>
      <c r="K112" s="916">
        <v>15.185006241569509</v>
      </c>
      <c r="L112" s="916">
        <v>8.2530277972398842</v>
      </c>
      <c r="M112" s="916">
        <v>11.62920594840209</v>
      </c>
      <c r="N112" s="916">
        <v>17.704955838295902</v>
      </c>
      <c r="O112" s="916">
        <v>11.94138068451066</v>
      </c>
      <c r="P112" s="916">
        <v>14.749910560005461</v>
      </c>
      <c r="Q112" s="916">
        <v>18.163017811669132</v>
      </c>
      <c r="R112" s="916">
        <v>14.066007710390952</v>
      </c>
      <c r="S112" s="916">
        <v>16.033074416510903</v>
      </c>
    </row>
    <row r="113" spans="1:19" s="119" customFormat="1" ht="14.25" customHeight="1">
      <c r="A113" s="915">
        <v>39660</v>
      </c>
      <c r="B113" s="916">
        <v>0.2103966063028421</v>
      </c>
      <c r="C113" s="916">
        <v>0.22300089680234514</v>
      </c>
      <c r="D113" s="916">
        <v>0.21687705361484824</v>
      </c>
      <c r="E113" s="916">
        <v>5.6239933473107273</v>
      </c>
      <c r="F113" s="916">
        <v>3.2082788928692585</v>
      </c>
      <c r="G113" s="916">
        <v>4.3951224775557556</v>
      </c>
      <c r="H113" s="916">
        <v>12.122357393811138</v>
      </c>
      <c r="I113" s="916">
        <v>5.4352890302084829</v>
      </c>
      <c r="J113" s="916">
        <v>8.7291360973012004</v>
      </c>
      <c r="K113" s="916">
        <v>14.893250757189826</v>
      </c>
      <c r="L113" s="916">
        <v>8.1034056465469337</v>
      </c>
      <c r="M113" s="916">
        <v>11.410533999099254</v>
      </c>
      <c r="N113" s="916">
        <v>17.392490020368417</v>
      </c>
      <c r="O113" s="916">
        <v>11.747817958638791</v>
      </c>
      <c r="P113" s="916">
        <v>14.498499552294536</v>
      </c>
      <c r="Q113" s="916">
        <v>17.784532422692209</v>
      </c>
      <c r="R113" s="916">
        <v>13.853387124473514</v>
      </c>
      <c r="S113" s="916">
        <v>15.741490659698158</v>
      </c>
    </row>
    <row r="114" spans="1:19" s="119" customFormat="1" ht="14.25" customHeight="1">
      <c r="A114" s="915">
        <v>39691</v>
      </c>
      <c r="B114" s="916">
        <v>0.20387088255309641</v>
      </c>
      <c r="C114" s="916">
        <v>0.21764020642100596</v>
      </c>
      <c r="D114" s="916">
        <v>0.21095125407564716</v>
      </c>
      <c r="E114" s="916">
        <v>5.4877962815823524</v>
      </c>
      <c r="F114" s="916">
        <v>3.1481514637780901</v>
      </c>
      <c r="G114" s="916">
        <v>4.2975685990741894</v>
      </c>
      <c r="H114" s="916">
        <v>11.804426202570909</v>
      </c>
      <c r="I114" s="916">
        <v>5.3196408368225585</v>
      </c>
      <c r="J114" s="916">
        <v>8.514339804781546</v>
      </c>
      <c r="K114" s="916">
        <v>14.531689175981066</v>
      </c>
      <c r="L114" s="916">
        <v>7.9055937222333554</v>
      </c>
      <c r="M114" s="916">
        <v>11.133053657766624</v>
      </c>
      <c r="N114" s="916">
        <v>16.982467847519487</v>
      </c>
      <c r="O114" s="916">
        <v>11.478994049203711</v>
      </c>
      <c r="P114" s="916">
        <v>14.16104451160289</v>
      </c>
      <c r="Q114" s="916">
        <v>17.336053946647016</v>
      </c>
      <c r="R114" s="916">
        <v>13.547787483741471</v>
      </c>
      <c r="S114" s="916">
        <v>15.367792059802637</v>
      </c>
    </row>
    <row r="115" spans="1:19" s="119" customFormat="1" ht="14.25" customHeight="1">
      <c r="A115" s="915">
        <v>39721</v>
      </c>
      <c r="B115" s="916">
        <v>0.19923747331917116</v>
      </c>
      <c r="C115" s="916">
        <v>0.2165819524776865</v>
      </c>
      <c r="D115" s="916">
        <v>0.20815704523581313</v>
      </c>
      <c r="E115" s="916">
        <v>5.438895675739972</v>
      </c>
      <c r="F115" s="916">
        <v>3.1279775351878003</v>
      </c>
      <c r="G115" s="916">
        <v>4.2632172051617001</v>
      </c>
      <c r="H115" s="916">
        <v>11.611432790238364</v>
      </c>
      <c r="I115" s="916">
        <v>5.2511752715601725</v>
      </c>
      <c r="J115" s="916">
        <v>8.384972779176417</v>
      </c>
      <c r="K115" s="916">
        <v>14.284851940934736</v>
      </c>
      <c r="L115" s="916">
        <v>7.795336132279532</v>
      </c>
      <c r="M115" s="916">
        <v>10.95653210584536</v>
      </c>
      <c r="N115" s="916">
        <v>16.697015281125029</v>
      </c>
      <c r="O115" s="916">
        <v>11.317535149010149</v>
      </c>
      <c r="P115" s="916">
        <v>13.939281840415829</v>
      </c>
      <c r="Q115" s="916">
        <v>16.973438452319929</v>
      </c>
      <c r="R115" s="916">
        <v>13.347215289788622</v>
      </c>
      <c r="S115" s="916">
        <v>15.089962302803166</v>
      </c>
    </row>
    <row r="116" spans="1:19" s="119" customFormat="1" ht="14.25" customHeight="1">
      <c r="A116" s="915">
        <v>39752</v>
      </c>
      <c r="B116" s="916">
        <v>0.19934300512049688</v>
      </c>
      <c r="C116" s="916">
        <v>0.21589481652655484</v>
      </c>
      <c r="D116" s="916">
        <v>0.2078552081414112</v>
      </c>
      <c r="E116" s="916">
        <v>5.3817551297182691</v>
      </c>
      <c r="F116" s="916">
        <v>3.1121106149759514</v>
      </c>
      <c r="G116" s="916">
        <v>4.2270448239300693</v>
      </c>
      <c r="H116" s="916">
        <v>11.415208448316166</v>
      </c>
      <c r="I116" s="916">
        <v>5.1974103660633375</v>
      </c>
      <c r="J116" s="916">
        <v>8.2613971792844971</v>
      </c>
      <c r="K116" s="916">
        <v>14.042615476354429</v>
      </c>
      <c r="L116" s="916">
        <v>7.6819495649466889</v>
      </c>
      <c r="M116" s="916">
        <v>10.780780826853334</v>
      </c>
      <c r="N116" s="916">
        <v>16.411059210385755</v>
      </c>
      <c r="O116" s="916">
        <v>11.170817321228697</v>
      </c>
      <c r="P116" s="916">
        <v>13.724824072689096</v>
      </c>
      <c r="Q116" s="916">
        <v>16.652610654752859</v>
      </c>
      <c r="R116" s="916">
        <v>13.154858209332431</v>
      </c>
      <c r="S116" s="916">
        <v>14.836327553197821</v>
      </c>
    </row>
    <row r="117" spans="1:19" s="119" customFormat="1" ht="14.25" customHeight="1">
      <c r="A117" s="915">
        <v>39782</v>
      </c>
      <c r="B117" s="916">
        <v>0.19798207607960075</v>
      </c>
      <c r="C117" s="916">
        <v>0.21461985121187555</v>
      </c>
      <c r="D117" s="916">
        <v>0.20653869026816374</v>
      </c>
      <c r="E117" s="916">
        <v>5.3008263047700064</v>
      </c>
      <c r="F117" s="916">
        <v>3.0954740771137965</v>
      </c>
      <c r="G117" s="916">
        <v>4.1787969973131567</v>
      </c>
      <c r="H117" s="916">
        <v>11.205128367080953</v>
      </c>
      <c r="I117" s="916">
        <v>5.1107309180423108</v>
      </c>
      <c r="J117" s="916">
        <v>8.114346807986017</v>
      </c>
      <c r="K117" s="916">
        <v>13.766042608078131</v>
      </c>
      <c r="L117" s="916">
        <v>7.5355623602725741</v>
      </c>
      <c r="M117" s="916">
        <v>10.571345298254633</v>
      </c>
      <c r="N117" s="916">
        <v>16.089856744065802</v>
      </c>
      <c r="O117" s="916">
        <v>10.983369117564793</v>
      </c>
      <c r="P117" s="916">
        <v>13.472349822822069</v>
      </c>
      <c r="Q117" s="916">
        <v>16.293388859968765</v>
      </c>
      <c r="R117" s="916">
        <v>12.954496888843746</v>
      </c>
      <c r="S117" s="916">
        <v>14.559990034312538</v>
      </c>
    </row>
    <row r="118" spans="1:19" s="119" customFormat="1" ht="14.25" customHeight="1">
      <c r="A118" s="915">
        <v>39813</v>
      </c>
      <c r="B118" s="916">
        <v>0.19709298509296488</v>
      </c>
      <c r="C118" s="916">
        <v>0.21563771094506248</v>
      </c>
      <c r="D118" s="916">
        <v>0.20663052346065747</v>
      </c>
      <c r="E118" s="916">
        <v>5.263909158899394</v>
      </c>
      <c r="F118" s="916">
        <v>3.0882051372421535</v>
      </c>
      <c r="G118" s="916">
        <v>4.1569287442774696</v>
      </c>
      <c r="H118" s="916">
        <v>11.067966234981698</v>
      </c>
      <c r="I118" s="916">
        <v>5.0552042349033668</v>
      </c>
      <c r="J118" s="916">
        <v>8.0190705281620644</v>
      </c>
      <c r="K118" s="916">
        <v>13.558558846841171</v>
      </c>
      <c r="L118" s="916">
        <v>7.4455441483865394</v>
      </c>
      <c r="M118" s="916">
        <v>10.424495684635088</v>
      </c>
      <c r="N118" s="916">
        <v>15.846821159067726</v>
      </c>
      <c r="O118" s="916">
        <v>10.857912839534089</v>
      </c>
      <c r="P118" s="916">
        <v>13.289729453803787</v>
      </c>
      <c r="Q118" s="916">
        <v>15.998228426021461</v>
      </c>
      <c r="R118" s="916">
        <v>12.814142787405654</v>
      </c>
      <c r="S118" s="916">
        <v>14.345581790032453</v>
      </c>
    </row>
    <row r="119" spans="1:19" s="119" customFormat="1" ht="14.25" customHeight="1">
      <c r="A119" s="915">
        <v>39844</v>
      </c>
      <c r="B119" s="916">
        <v>0.19575472808508435</v>
      </c>
      <c r="C119" s="916">
        <v>0.21420010441953788</v>
      </c>
      <c r="D119" s="916">
        <v>0.20524136579310573</v>
      </c>
      <c r="E119" s="916">
        <v>5.1974359216272727</v>
      </c>
      <c r="F119" s="916">
        <v>3.0640493861542106</v>
      </c>
      <c r="G119" s="916">
        <v>4.1119568905659429</v>
      </c>
      <c r="H119" s="916">
        <v>10.846082877839184</v>
      </c>
      <c r="I119" s="916">
        <v>4.9723081167384455</v>
      </c>
      <c r="J119" s="916">
        <v>7.8681937039365168</v>
      </c>
      <c r="K119" s="916">
        <v>13.27700830544171</v>
      </c>
      <c r="L119" s="916">
        <v>7.3200286126573886</v>
      </c>
      <c r="M119" s="916">
        <v>10.22334661914002</v>
      </c>
      <c r="N119" s="916">
        <v>15.540226035373392</v>
      </c>
      <c r="O119" s="916">
        <v>10.682345122941742</v>
      </c>
      <c r="P119" s="916">
        <v>13.050423713188916</v>
      </c>
      <c r="Q119" s="916">
        <v>15.647987288794793</v>
      </c>
      <c r="R119" s="916">
        <v>12.615887620706422</v>
      </c>
      <c r="S119" s="916">
        <v>14.074623916556853</v>
      </c>
    </row>
    <row r="120" spans="1:19" s="119" customFormat="1" ht="14.25" customHeight="1">
      <c r="A120" s="915">
        <v>39872</v>
      </c>
      <c r="B120" s="916">
        <v>0.19093418317525368</v>
      </c>
      <c r="C120" s="916">
        <v>0.21332269277938992</v>
      </c>
      <c r="D120" s="916">
        <v>0.2024491337340803</v>
      </c>
      <c r="E120" s="916">
        <v>5.130137356012539</v>
      </c>
      <c r="F120" s="916">
        <v>3.0425763535724895</v>
      </c>
      <c r="G120" s="916">
        <v>4.0679854528179877</v>
      </c>
      <c r="H120" s="916">
        <v>10.652055870505677</v>
      </c>
      <c r="I120" s="916">
        <v>4.9039388392154324</v>
      </c>
      <c r="J120" s="916">
        <v>7.7383524381485191</v>
      </c>
      <c r="K120" s="916">
        <v>12.998470245715698</v>
      </c>
      <c r="L120" s="916">
        <v>7.2061214176522004</v>
      </c>
      <c r="M120" s="916">
        <v>10.029532960019482</v>
      </c>
      <c r="N120" s="916">
        <v>15.230896389645437</v>
      </c>
      <c r="O120" s="916">
        <v>10.524125181941319</v>
      </c>
      <c r="P120" s="916">
        <v>12.818619165784089</v>
      </c>
      <c r="Q120" s="916">
        <v>15.288565835421972</v>
      </c>
      <c r="R120" s="916">
        <v>12.403208119200977</v>
      </c>
      <c r="S120" s="916">
        <v>13.79177086992593</v>
      </c>
    </row>
    <row r="121" spans="1:19" s="119" customFormat="1" ht="14.25" customHeight="1">
      <c r="A121" s="915">
        <v>39903</v>
      </c>
      <c r="B121" s="916">
        <v>0.19020412110272134</v>
      </c>
      <c r="C121" s="916">
        <v>0.21214609738070919</v>
      </c>
      <c r="D121" s="916">
        <v>0.20148934272282859</v>
      </c>
      <c r="E121" s="916">
        <v>5.0944151169316401</v>
      </c>
      <c r="F121" s="916">
        <v>3.0371149886897681</v>
      </c>
      <c r="G121" s="916">
        <v>4.047664005536225</v>
      </c>
      <c r="H121" s="916">
        <v>10.510543789150741</v>
      </c>
      <c r="I121" s="916">
        <v>4.8695622622159282</v>
      </c>
      <c r="J121" s="916">
        <v>7.6516210643084168</v>
      </c>
      <c r="K121" s="916">
        <v>12.761702650952572</v>
      </c>
      <c r="L121" s="916">
        <v>7.1216168722355562</v>
      </c>
      <c r="M121" s="916">
        <v>9.8710785068387175</v>
      </c>
      <c r="N121" s="916">
        <v>14.957149275991366</v>
      </c>
      <c r="O121" s="916">
        <v>10.388607942833586</v>
      </c>
      <c r="P121" s="916">
        <v>12.615825059789053</v>
      </c>
      <c r="Q121" s="916">
        <v>14.956413252995855</v>
      </c>
      <c r="R121" s="916">
        <v>12.206229260481633</v>
      </c>
      <c r="S121" s="916">
        <v>13.530065590322023</v>
      </c>
    </row>
    <row r="122" spans="1:19" s="119" customFormat="1" ht="14.25" customHeight="1">
      <c r="A122" s="915">
        <v>39933</v>
      </c>
      <c r="B122" s="916">
        <v>0.18486849389525814</v>
      </c>
      <c r="C122" s="916">
        <v>0.20549303334501468</v>
      </c>
      <c r="D122" s="916">
        <v>0.1954757953388444</v>
      </c>
      <c r="E122" s="916">
        <v>5.0046260539985568</v>
      </c>
      <c r="F122" s="916">
        <v>2.9986470836418739</v>
      </c>
      <c r="G122" s="916">
        <v>3.9839517524572092</v>
      </c>
      <c r="H122" s="916">
        <v>10.27488988498853</v>
      </c>
      <c r="I122" s="916">
        <v>4.7887035018007635</v>
      </c>
      <c r="J122" s="916">
        <v>7.4949700709073159</v>
      </c>
      <c r="K122" s="916">
        <v>12.430262878994338</v>
      </c>
      <c r="L122" s="916">
        <v>6.9834657753154596</v>
      </c>
      <c r="M122" s="916">
        <v>9.6389978950050192</v>
      </c>
      <c r="N122" s="916">
        <v>14.586307547681646</v>
      </c>
      <c r="O122" s="916">
        <v>10.186093250891499</v>
      </c>
      <c r="P122" s="916">
        <v>12.331361566386047</v>
      </c>
      <c r="Q122" s="916">
        <v>14.561108564490752</v>
      </c>
      <c r="R122" s="916">
        <v>11.967432539402282</v>
      </c>
      <c r="S122" s="916">
        <v>13.216268277313258</v>
      </c>
    </row>
    <row r="123" spans="1:19" s="119" customFormat="1" ht="14.25" customHeight="1">
      <c r="A123" s="915">
        <v>39964</v>
      </c>
      <c r="B123" s="916">
        <v>0.17736104880516759</v>
      </c>
      <c r="C123" s="916">
        <v>0.20145912453161433</v>
      </c>
      <c r="D123" s="916">
        <v>0.18975411671496609</v>
      </c>
      <c r="E123" s="916">
        <v>4.926447688092324</v>
      </c>
      <c r="F123" s="916">
        <v>2.9519609319833457</v>
      </c>
      <c r="G123" s="916">
        <v>3.9217682102933353</v>
      </c>
      <c r="H123" s="916">
        <v>10.070988100033881</v>
      </c>
      <c r="I123" s="916">
        <v>4.7148398302229815</v>
      </c>
      <c r="J123" s="916">
        <v>7.3575123371943754</v>
      </c>
      <c r="K123" s="916">
        <v>12.128290596690064</v>
      </c>
      <c r="L123" s="916">
        <v>6.8604502075780802</v>
      </c>
      <c r="M123" s="916">
        <v>9.4289857110327802</v>
      </c>
      <c r="N123" s="916">
        <v>14.256059097386922</v>
      </c>
      <c r="O123" s="916">
        <v>10.008792752781959</v>
      </c>
      <c r="P123" s="916">
        <v>12.079656600909033</v>
      </c>
      <c r="Q123" s="916">
        <v>14.168322843905353</v>
      </c>
      <c r="R123" s="916">
        <v>11.751396689069459</v>
      </c>
      <c r="S123" s="916">
        <v>12.915429982700989</v>
      </c>
    </row>
    <row r="124" spans="1:19" s="119" customFormat="1" ht="14.25" customHeight="1">
      <c r="A124" s="915">
        <v>39994</v>
      </c>
      <c r="B124" s="916">
        <v>0.17339367195014863</v>
      </c>
      <c r="C124" s="916">
        <v>0.19687680996585</v>
      </c>
      <c r="D124" s="916">
        <v>0.18546942931344021</v>
      </c>
      <c r="E124" s="916">
        <v>4.8861104815679566</v>
      </c>
      <c r="F124" s="916">
        <v>2.9316552409698766</v>
      </c>
      <c r="G124" s="916">
        <v>3.89163383889621</v>
      </c>
      <c r="H124" s="916">
        <v>9.9461701388350949</v>
      </c>
      <c r="I124" s="916">
        <v>4.6783567176042533</v>
      </c>
      <c r="J124" s="916">
        <v>7.2780171600905046</v>
      </c>
      <c r="K124" s="916">
        <v>11.900685428239402</v>
      </c>
      <c r="L124" s="916">
        <v>6.783722384792064</v>
      </c>
      <c r="M124" s="916">
        <v>9.2789579199658601</v>
      </c>
      <c r="N124" s="916">
        <v>13.975382582462789</v>
      </c>
      <c r="O124" s="916">
        <v>9.8886865969724429</v>
      </c>
      <c r="P124" s="916">
        <v>11.881416530107314</v>
      </c>
      <c r="Q124" s="916">
        <v>13.843153956155094</v>
      </c>
      <c r="R124" s="916">
        <v>11.5728009922775</v>
      </c>
      <c r="S124" s="916">
        <v>12.666565761106776</v>
      </c>
    </row>
    <row r="125" spans="1:19" s="119" customFormat="1" ht="14.25" customHeight="1">
      <c r="A125" s="915">
        <v>40025</v>
      </c>
      <c r="B125" s="916">
        <v>0.17157417040322709</v>
      </c>
      <c r="C125" s="916">
        <v>0.19116303350523617</v>
      </c>
      <c r="D125" s="916">
        <v>0.18164618871642138</v>
      </c>
      <c r="E125" s="916">
        <v>4.8272512378062409</v>
      </c>
      <c r="F125" s="916">
        <v>2.8935166917124748</v>
      </c>
      <c r="G125" s="916">
        <v>3.8433797278257611</v>
      </c>
      <c r="H125" s="916">
        <v>9.8027667303566695</v>
      </c>
      <c r="I125" s="916">
        <v>4.6337029565349459</v>
      </c>
      <c r="J125" s="916">
        <v>7.1851852067657678</v>
      </c>
      <c r="K125" s="916">
        <v>11.672478309105539</v>
      </c>
      <c r="L125" s="916">
        <v>6.6950848625764401</v>
      </c>
      <c r="M125" s="916">
        <v>9.1225816631391918</v>
      </c>
      <c r="N125" s="916">
        <v>13.717805201429877</v>
      </c>
      <c r="O125" s="916">
        <v>9.766166201006838</v>
      </c>
      <c r="P125" s="916">
        <v>11.693248757967847</v>
      </c>
      <c r="Q125" s="916">
        <v>13.588017175888375</v>
      </c>
      <c r="R125" s="916">
        <v>11.405373995248658</v>
      </c>
      <c r="S125" s="916">
        <v>12.457237854669543</v>
      </c>
    </row>
    <row r="126" spans="1:19" s="119" customFormat="1" ht="14.25" customHeight="1">
      <c r="A126" s="915">
        <v>40056</v>
      </c>
      <c r="B126" s="916">
        <v>0.16863495739209147</v>
      </c>
      <c r="C126" s="916">
        <v>0.18674778242582549</v>
      </c>
      <c r="D126" s="916">
        <v>0.17794701177003139</v>
      </c>
      <c r="E126" s="916">
        <v>4.7720857585051126</v>
      </c>
      <c r="F126" s="916">
        <v>2.8644996383973842</v>
      </c>
      <c r="G126" s="916">
        <v>3.8015847331275481</v>
      </c>
      <c r="H126" s="916">
        <v>9.6893757329416044</v>
      </c>
      <c r="I126" s="916">
        <v>4.598569236424904</v>
      </c>
      <c r="J126" s="916">
        <v>7.111959182433603</v>
      </c>
      <c r="K126" s="916">
        <v>11.463971541137449</v>
      </c>
      <c r="L126" s="916">
        <v>6.615851260217104</v>
      </c>
      <c r="M126" s="916">
        <v>8.980666780764551</v>
      </c>
      <c r="N126" s="916">
        <v>13.501098937261851</v>
      </c>
      <c r="O126" s="916">
        <v>9.6672273649007874</v>
      </c>
      <c r="P126" s="916">
        <v>11.537023890601288</v>
      </c>
      <c r="Q126" s="916">
        <v>13.350525979385113</v>
      </c>
      <c r="R126" s="916">
        <v>11.272825323511846</v>
      </c>
      <c r="S126" s="916">
        <v>12.274517343753789</v>
      </c>
    </row>
    <row r="127" spans="1:19" s="119" customFormat="1" ht="14.25" customHeight="1">
      <c r="A127" s="915">
        <v>40086</v>
      </c>
      <c r="B127" s="916">
        <v>0.16492285029937717</v>
      </c>
      <c r="C127" s="916">
        <v>0.18549042085392384</v>
      </c>
      <c r="D127" s="916">
        <v>0.17549639382288582</v>
      </c>
      <c r="E127" s="916">
        <v>4.690828185776712</v>
      </c>
      <c r="F127" s="916">
        <v>2.81187445850468</v>
      </c>
      <c r="G127" s="916">
        <v>3.7349781074164747</v>
      </c>
      <c r="H127" s="916">
        <v>9.5461185448310619</v>
      </c>
      <c r="I127" s="916">
        <v>4.5405764821223071</v>
      </c>
      <c r="J127" s="916">
        <v>7.0123759348573822</v>
      </c>
      <c r="K127" s="916">
        <v>11.233579534552351</v>
      </c>
      <c r="L127" s="916">
        <v>6.5062469162245797</v>
      </c>
      <c r="M127" s="916">
        <v>8.8124635067263775</v>
      </c>
      <c r="N127" s="916">
        <v>13.233504858760742</v>
      </c>
      <c r="O127" s="916">
        <v>9.5089110878646181</v>
      </c>
      <c r="P127" s="916">
        <v>11.325570481010553</v>
      </c>
      <c r="Q127" s="916">
        <v>13.083130463309118</v>
      </c>
      <c r="R127" s="916">
        <v>11.087122116510455</v>
      </c>
      <c r="S127" s="916">
        <v>12.049778280851728</v>
      </c>
    </row>
    <row r="128" spans="1:19" s="119" customFormat="1" ht="14.25" customHeight="1">
      <c r="A128" s="915">
        <v>40117</v>
      </c>
      <c r="B128" s="916">
        <v>0.15822035079835864</v>
      </c>
      <c r="C128" s="916">
        <v>0.17570960279438153</v>
      </c>
      <c r="D128" s="916">
        <v>0.16721053057439114</v>
      </c>
      <c r="E128" s="916">
        <v>4.6002206554497782</v>
      </c>
      <c r="F128" s="916">
        <v>2.7546762311705302</v>
      </c>
      <c r="G128" s="916">
        <v>3.6614347287345002</v>
      </c>
      <c r="H128" s="916">
        <v>9.4007843462345644</v>
      </c>
      <c r="I128" s="916">
        <v>4.4741161037264652</v>
      </c>
      <c r="J128" s="916">
        <v>6.9074141193741152</v>
      </c>
      <c r="K128" s="916">
        <v>11.004079641758205</v>
      </c>
      <c r="L128" s="916">
        <v>6.4000965531586971</v>
      </c>
      <c r="M128" s="916">
        <v>8.6464543190347527</v>
      </c>
      <c r="N128" s="916">
        <v>12.969465196016364</v>
      </c>
      <c r="O128" s="916">
        <v>9.3510944805745062</v>
      </c>
      <c r="P128" s="916">
        <v>11.116098986513842</v>
      </c>
      <c r="Q128" s="916">
        <v>12.788106334878693</v>
      </c>
      <c r="R128" s="916">
        <v>10.912814072190585</v>
      </c>
      <c r="S128" s="916">
        <v>11.817627466068632</v>
      </c>
    </row>
    <row r="129" spans="1:19" s="119" customFormat="1" ht="14.25" customHeight="1">
      <c r="A129" s="915">
        <v>40147</v>
      </c>
      <c r="B129" s="916">
        <v>0.15424836033299394</v>
      </c>
      <c r="C129" s="916">
        <v>0.16881381838386655</v>
      </c>
      <c r="D129" s="916">
        <v>0.16173480784148089</v>
      </c>
      <c r="E129" s="916">
        <v>4.5304221644310108</v>
      </c>
      <c r="F129" s="916">
        <v>2.704505247391122</v>
      </c>
      <c r="G129" s="916">
        <v>3.6016890981535821</v>
      </c>
      <c r="H129" s="916">
        <v>9.2884144530352462</v>
      </c>
      <c r="I129" s="916">
        <v>4.4384442863325377</v>
      </c>
      <c r="J129" s="916">
        <v>6.8342415527579812</v>
      </c>
      <c r="K129" s="916">
        <v>10.821370019908844</v>
      </c>
      <c r="L129" s="916">
        <v>6.3280445051509204</v>
      </c>
      <c r="M129" s="916">
        <v>8.5207652143746575</v>
      </c>
      <c r="N129" s="916">
        <v>12.747203205100618</v>
      </c>
      <c r="O129" s="916">
        <v>9.2252650449286229</v>
      </c>
      <c r="P129" s="916">
        <v>10.943326041160921</v>
      </c>
      <c r="Q129" s="916">
        <v>12.545771861865742</v>
      </c>
      <c r="R129" s="916">
        <v>10.759263924754887</v>
      </c>
      <c r="S129" s="916">
        <v>11.621615279642944</v>
      </c>
    </row>
    <row r="130" spans="1:19" s="119" customFormat="1" ht="14.25" customHeight="1">
      <c r="A130" s="915">
        <v>40178</v>
      </c>
      <c r="B130" s="916">
        <v>0.1525320753607225</v>
      </c>
      <c r="C130" s="916">
        <v>0.16224645090530954</v>
      </c>
      <c r="D130" s="916">
        <v>0.157524581464136</v>
      </c>
      <c r="E130" s="916">
        <v>4.4596252219336803</v>
      </c>
      <c r="F130" s="916">
        <v>2.6634403593255622</v>
      </c>
      <c r="G130" s="916">
        <v>3.5460827658608642</v>
      </c>
      <c r="H130" s="916">
        <v>9.1841765449853607</v>
      </c>
      <c r="I130" s="916">
        <v>4.4018493577311135</v>
      </c>
      <c r="J130" s="916">
        <v>6.7646448930853369</v>
      </c>
      <c r="K130" s="916">
        <v>10.657666403945788</v>
      </c>
      <c r="L130" s="916">
        <v>6.2498788772070411</v>
      </c>
      <c r="M130" s="916">
        <v>8.4012527755563102</v>
      </c>
      <c r="N130" s="916">
        <v>12.536012550116311</v>
      </c>
      <c r="O130" s="916">
        <v>9.0980499738801175</v>
      </c>
      <c r="P130" s="916">
        <v>10.775206217695533</v>
      </c>
      <c r="Q130" s="916">
        <v>12.31342824606021</v>
      </c>
      <c r="R130" s="916">
        <v>10.578372717069071</v>
      </c>
      <c r="S130" s="916">
        <v>11.416268062976012</v>
      </c>
    </row>
    <row r="131" spans="1:19" s="119" customFormat="1" ht="14.25" customHeight="1">
      <c r="A131" s="915">
        <v>40209</v>
      </c>
      <c r="B131" s="916">
        <v>0.14611702756951533</v>
      </c>
      <c r="C131" s="916">
        <v>0.15308968826638347</v>
      </c>
      <c r="D131" s="916">
        <v>0.14970008319785183</v>
      </c>
      <c r="E131" s="916">
        <v>4.3520055269780915</v>
      </c>
      <c r="F131" s="916">
        <v>2.6022083313147948</v>
      </c>
      <c r="G131" s="916">
        <v>3.4621395176952223</v>
      </c>
      <c r="H131" s="916">
        <v>8.997033921974932</v>
      </c>
      <c r="I131" s="916">
        <v>4.319536289158556</v>
      </c>
      <c r="J131" s="916">
        <v>6.6309065746182529</v>
      </c>
      <c r="K131" s="916">
        <v>10.384372884680925</v>
      </c>
      <c r="L131" s="916">
        <v>6.1111536896530874</v>
      </c>
      <c r="M131" s="916">
        <v>8.1972306347853632</v>
      </c>
      <c r="N131" s="916">
        <v>12.209146847765521</v>
      </c>
      <c r="O131" s="916">
        <v>8.9027344781114515</v>
      </c>
      <c r="P131" s="916">
        <v>10.515776041787396</v>
      </c>
      <c r="Q131" s="916">
        <v>12.014093624803419</v>
      </c>
      <c r="R131" s="916">
        <v>10.348159532613632</v>
      </c>
      <c r="S131" s="916">
        <v>11.153059787191975</v>
      </c>
    </row>
    <row r="132" spans="1:19" s="119" customFormat="1" ht="14.25" customHeight="1">
      <c r="A132" s="915">
        <v>40237</v>
      </c>
      <c r="B132" s="916">
        <v>0.14142119424436386</v>
      </c>
      <c r="C132" s="916">
        <v>0.14833900020558888</v>
      </c>
      <c r="D132" s="916">
        <v>0.14497554237425855</v>
      </c>
      <c r="E132" s="916">
        <v>4.2607490241731787</v>
      </c>
      <c r="F132" s="916">
        <v>2.5424934370036958</v>
      </c>
      <c r="G132" s="916">
        <v>3.3869648230141016</v>
      </c>
      <c r="H132" s="916">
        <v>8.7996665957034601</v>
      </c>
      <c r="I132" s="916">
        <v>4.2383050436546243</v>
      </c>
      <c r="J132" s="916">
        <v>6.4926547305020961</v>
      </c>
      <c r="K132" s="916">
        <v>10.106144312077916</v>
      </c>
      <c r="L132" s="916">
        <v>5.9880501052193278</v>
      </c>
      <c r="M132" s="916">
        <v>7.9988019661542387</v>
      </c>
      <c r="N132" s="916">
        <v>11.892243668248915</v>
      </c>
      <c r="O132" s="916">
        <v>8.7066701248490332</v>
      </c>
      <c r="P132" s="916">
        <v>10.26086504109316</v>
      </c>
      <c r="Q132" s="916">
        <v>11.748392555854032</v>
      </c>
      <c r="R132" s="916">
        <v>10.153347386091584</v>
      </c>
      <c r="S132" s="916">
        <v>10.924332847952654</v>
      </c>
    </row>
    <row r="133" spans="1:19" s="119" customFormat="1" ht="14.25" customHeight="1">
      <c r="A133" s="915">
        <v>40268</v>
      </c>
      <c r="B133" s="916">
        <v>0.13409249485224034</v>
      </c>
      <c r="C133" s="916">
        <v>0.14195315828085409</v>
      </c>
      <c r="D133" s="916">
        <v>0.13813053294636815</v>
      </c>
      <c r="E133" s="916">
        <v>4.1630099901962083</v>
      </c>
      <c r="F133" s="916">
        <v>2.478169172068553</v>
      </c>
      <c r="G133" s="916">
        <v>3.3062464173188291</v>
      </c>
      <c r="H133" s="916">
        <v>8.6202252101746151</v>
      </c>
      <c r="I133" s="916">
        <v>4.1496078803081682</v>
      </c>
      <c r="J133" s="916">
        <v>6.3594787417396041</v>
      </c>
      <c r="K133" s="916">
        <v>9.8485600585807447</v>
      </c>
      <c r="L133" s="916">
        <v>5.8546375684644723</v>
      </c>
      <c r="M133" s="916">
        <v>7.8052027398906922</v>
      </c>
      <c r="N133" s="916">
        <v>11.604704935226767</v>
      </c>
      <c r="O133" s="916">
        <v>8.5110636657633663</v>
      </c>
      <c r="P133" s="916">
        <v>10.020553459413025</v>
      </c>
      <c r="Q133" s="916">
        <v>11.489599819127289</v>
      </c>
      <c r="R133" s="916">
        <v>9.9712749985615883</v>
      </c>
      <c r="S133" s="916">
        <v>10.705498223850782</v>
      </c>
    </row>
    <row r="134" spans="1:19" s="119" customFormat="1" ht="14.25" customHeight="1">
      <c r="A134" s="915">
        <v>40298</v>
      </c>
      <c r="B134" s="916">
        <v>0.13250085717391849</v>
      </c>
      <c r="C134" s="916">
        <v>0.1382387234531838</v>
      </c>
      <c r="D134" s="916">
        <v>0.13544799212298658</v>
      </c>
      <c r="E134" s="916">
        <v>4.0852838863614078</v>
      </c>
      <c r="F134" s="916">
        <v>2.4289903497891152</v>
      </c>
      <c r="G134" s="916">
        <v>3.2430679926116524</v>
      </c>
      <c r="H134" s="916">
        <v>8.4758363721354115</v>
      </c>
      <c r="I134" s="916">
        <v>4.0850730934546533</v>
      </c>
      <c r="J134" s="916">
        <v>6.2557960383032851</v>
      </c>
      <c r="K134" s="916">
        <v>9.6343157744401626</v>
      </c>
      <c r="L134" s="916">
        <v>5.754840167227143</v>
      </c>
      <c r="M134" s="916">
        <v>7.6499490303253932</v>
      </c>
      <c r="N134" s="916">
        <v>11.368760029394934</v>
      </c>
      <c r="O134" s="916">
        <v>8.3680810192338093</v>
      </c>
      <c r="P134" s="916">
        <v>9.8324314161091415</v>
      </c>
      <c r="Q134" s="916">
        <v>11.285038155977034</v>
      </c>
      <c r="R134" s="916">
        <v>9.8260281130727325</v>
      </c>
      <c r="S134" s="916">
        <v>10.531849413687384</v>
      </c>
    </row>
    <row r="135" spans="1:19" s="119" customFormat="1" ht="14.25" customHeight="1">
      <c r="A135" s="915">
        <v>40329</v>
      </c>
      <c r="B135" s="916">
        <v>0.13152239621303866</v>
      </c>
      <c r="C135" s="916">
        <v>0.13620067820685783</v>
      </c>
      <c r="D135" s="916">
        <v>0.13392491214164023</v>
      </c>
      <c r="E135" s="916">
        <v>4.033710606458266</v>
      </c>
      <c r="F135" s="916">
        <v>2.3987777197312243</v>
      </c>
      <c r="G135" s="916">
        <v>3.2023833423278947</v>
      </c>
      <c r="H135" s="916">
        <v>8.3756391817590856</v>
      </c>
      <c r="I135" s="916">
        <v>4.0407353815239837</v>
      </c>
      <c r="J135" s="916">
        <v>6.1841691660157965</v>
      </c>
      <c r="K135" s="916">
        <v>9.5029104844206405</v>
      </c>
      <c r="L135" s="916">
        <v>5.6818323229230119</v>
      </c>
      <c r="M135" s="916">
        <v>7.5488835666671887</v>
      </c>
      <c r="N135" s="916">
        <v>11.212773223193649</v>
      </c>
      <c r="O135" s="916">
        <v>8.2633853525463667</v>
      </c>
      <c r="P135" s="916">
        <v>9.7028952461013844</v>
      </c>
      <c r="Q135" s="916">
        <v>11.160068367887835</v>
      </c>
      <c r="R135" s="916">
        <v>9.724155292971842</v>
      </c>
      <c r="S135" s="916">
        <v>10.419089446256956</v>
      </c>
    </row>
    <row r="136" spans="1:19" s="119" customFormat="1" ht="14.25" customHeight="1">
      <c r="A136" s="915">
        <v>40359</v>
      </c>
      <c r="B136" s="916">
        <v>0.12885849515506342</v>
      </c>
      <c r="C136" s="916">
        <v>0.13364268434483473</v>
      </c>
      <c r="D136" s="916">
        <v>0.13131503125477265</v>
      </c>
      <c r="E136" s="916">
        <v>3.9548960043910615</v>
      </c>
      <c r="F136" s="916">
        <v>2.3484218550608533</v>
      </c>
      <c r="G136" s="916">
        <v>3.1380356602881125</v>
      </c>
      <c r="H136" s="916">
        <v>8.2645956720303406</v>
      </c>
      <c r="I136" s="916">
        <v>3.9817133402639233</v>
      </c>
      <c r="J136" s="916">
        <v>6.0997435292076636</v>
      </c>
      <c r="K136" s="916">
        <v>9.3643819596407862</v>
      </c>
      <c r="L136" s="916">
        <v>5.5826313521084669</v>
      </c>
      <c r="M136" s="916">
        <v>7.4309958616237024</v>
      </c>
      <c r="N136" s="916">
        <v>11.068649296185537</v>
      </c>
      <c r="O136" s="916">
        <v>8.1316809073637906</v>
      </c>
      <c r="P136" s="916">
        <v>9.5653734240959096</v>
      </c>
      <c r="Q136" s="916">
        <v>11.037477045918999</v>
      </c>
      <c r="R136" s="916">
        <v>9.6100750680876708</v>
      </c>
      <c r="S136" s="916">
        <v>10.301153482008427</v>
      </c>
    </row>
    <row r="137" spans="1:19" s="119" customFormat="1" ht="14.25" customHeight="1">
      <c r="A137" s="915">
        <v>40390</v>
      </c>
      <c r="B137" s="916">
        <v>0.12743030542062242</v>
      </c>
      <c r="C137" s="916">
        <v>0.13170765197971981</v>
      </c>
      <c r="D137" s="916">
        <v>0.12962635677662529</v>
      </c>
      <c r="E137" s="916">
        <v>3.8829783532592583</v>
      </c>
      <c r="F137" s="916">
        <v>2.3008175555842882</v>
      </c>
      <c r="G137" s="916">
        <v>3.0784676872720853</v>
      </c>
      <c r="H137" s="916">
        <v>8.1578015117211731</v>
      </c>
      <c r="I137" s="916">
        <v>3.9272177887366033</v>
      </c>
      <c r="J137" s="916">
        <v>6.0197232247396855</v>
      </c>
      <c r="K137" s="916">
        <v>9.2458011430766582</v>
      </c>
      <c r="L137" s="916">
        <v>5.5004199778568212</v>
      </c>
      <c r="M137" s="916">
        <v>7.3315540929385099</v>
      </c>
      <c r="N137" s="916">
        <v>10.947895525505317</v>
      </c>
      <c r="O137" s="916">
        <v>8.031886544787449</v>
      </c>
      <c r="P137" s="916">
        <v>9.4556311639794561</v>
      </c>
      <c r="Q137" s="916">
        <v>10.927343801560589</v>
      </c>
      <c r="R137" s="916">
        <v>9.526017714418499</v>
      </c>
      <c r="S137" s="916">
        <v>10.20472705801896</v>
      </c>
    </row>
    <row r="138" spans="1:19" s="119" customFormat="1" ht="14.25" customHeight="1">
      <c r="A138" s="915">
        <v>40421</v>
      </c>
      <c r="B138" s="916">
        <v>0.12727275780141545</v>
      </c>
      <c r="C138" s="916">
        <v>0.13316395428866851</v>
      </c>
      <c r="D138" s="916">
        <v>0.13029703863458419</v>
      </c>
      <c r="E138" s="916">
        <v>3.8252469553210471</v>
      </c>
      <c r="F138" s="916">
        <v>2.2674630736620536</v>
      </c>
      <c r="G138" s="916">
        <v>3.0331197951441071</v>
      </c>
      <c r="H138" s="916">
        <v>8.0797584130632512</v>
      </c>
      <c r="I138" s="916">
        <v>3.8857696373430879</v>
      </c>
      <c r="J138" s="916">
        <v>5.9605172719859008</v>
      </c>
      <c r="K138" s="916">
        <v>9.1635005473538893</v>
      </c>
      <c r="L138" s="916">
        <v>5.4309659801248946</v>
      </c>
      <c r="M138" s="916">
        <v>7.2563831649663495</v>
      </c>
      <c r="N138" s="916">
        <v>10.850785093998246</v>
      </c>
      <c r="O138" s="916">
        <v>7.947262786100314</v>
      </c>
      <c r="P138" s="916">
        <v>9.3651930227518019</v>
      </c>
      <c r="Q138" s="916">
        <v>10.82688182700462</v>
      </c>
      <c r="R138" s="916">
        <v>9.4468681552945526</v>
      </c>
      <c r="S138" s="916">
        <v>10.115496493758979</v>
      </c>
    </row>
    <row r="139" spans="1:19" s="119" customFormat="1" ht="14.25" customHeight="1">
      <c r="A139" s="915">
        <v>40451</v>
      </c>
      <c r="B139" s="916">
        <v>0.12805447168499576</v>
      </c>
      <c r="C139" s="916">
        <v>0.12937499940203387</v>
      </c>
      <c r="D139" s="916">
        <v>0.12873229799124866</v>
      </c>
      <c r="E139" s="916">
        <v>3.7793180996079232</v>
      </c>
      <c r="F139" s="916">
        <v>2.2476941067872169</v>
      </c>
      <c r="G139" s="916">
        <v>3.000471820780156</v>
      </c>
      <c r="H139" s="916">
        <v>8.0280776681639363</v>
      </c>
      <c r="I139" s="916">
        <v>3.8680885866420658</v>
      </c>
      <c r="J139" s="916">
        <v>5.926409411352437</v>
      </c>
      <c r="K139" s="916">
        <v>9.1159170170749171</v>
      </c>
      <c r="L139" s="916">
        <v>5.3832934350401684</v>
      </c>
      <c r="M139" s="916">
        <v>7.2093090572863776</v>
      </c>
      <c r="N139" s="916">
        <v>10.797536627122959</v>
      </c>
      <c r="O139" s="916">
        <v>7.8995534119441277</v>
      </c>
      <c r="P139" s="916">
        <v>9.3151002714497455</v>
      </c>
      <c r="Q139" s="916">
        <v>10.77456744930258</v>
      </c>
      <c r="R139" s="916">
        <v>9.4020778393066369</v>
      </c>
      <c r="S139" s="916">
        <v>10.067299679123423</v>
      </c>
    </row>
    <row r="140" spans="1:19" s="119" customFormat="1" ht="14.25" customHeight="1">
      <c r="A140" s="915">
        <v>40482</v>
      </c>
      <c r="B140" s="916">
        <v>0.12771011990388281</v>
      </c>
      <c r="C140" s="916">
        <v>0.13106041337281904</v>
      </c>
      <c r="D140" s="916">
        <v>0.12942975946824109</v>
      </c>
      <c r="E140" s="916">
        <v>3.7304056969424293</v>
      </c>
      <c r="F140" s="916">
        <v>2.2172024780844919</v>
      </c>
      <c r="G140" s="916">
        <v>2.9609092625457838</v>
      </c>
      <c r="H140" s="916">
        <v>7.9519190498565848</v>
      </c>
      <c r="I140" s="916">
        <v>3.8248778801064804</v>
      </c>
      <c r="J140" s="916">
        <v>5.8672999256847689</v>
      </c>
      <c r="K140" s="916">
        <v>9.0445541287756601</v>
      </c>
      <c r="L140" s="916">
        <v>5.3215687959522686</v>
      </c>
      <c r="M140" s="916">
        <v>7.1434232622041387</v>
      </c>
      <c r="N140" s="916">
        <v>10.734661664856437</v>
      </c>
      <c r="O140" s="916">
        <v>7.8326167004821281</v>
      </c>
      <c r="P140" s="916">
        <v>9.2504872809902583</v>
      </c>
      <c r="Q140" s="916">
        <v>10.695038047696181</v>
      </c>
      <c r="R140" s="916">
        <v>9.340669850065904</v>
      </c>
      <c r="S140" s="916">
        <v>9.9973451108427298</v>
      </c>
    </row>
    <row r="141" spans="1:19" s="119" customFormat="1" ht="14.25" customHeight="1">
      <c r="A141" s="915">
        <v>40512</v>
      </c>
      <c r="B141" s="916">
        <v>0.1278759090080418</v>
      </c>
      <c r="C141" s="916">
        <v>0.13313702959379725</v>
      </c>
      <c r="D141" s="916">
        <v>0.13057622566495508</v>
      </c>
      <c r="E141" s="916">
        <v>3.6983728315049942</v>
      </c>
      <c r="F141" s="916">
        <v>2.1980798484101767</v>
      </c>
      <c r="G141" s="916">
        <v>2.9354381815587005</v>
      </c>
      <c r="H141" s="916">
        <v>7.9298270240300628</v>
      </c>
      <c r="I141" s="916">
        <v>3.7993223742433209</v>
      </c>
      <c r="J141" s="916">
        <v>5.8438315545164787</v>
      </c>
      <c r="K141" s="916">
        <v>9.0546113486232969</v>
      </c>
      <c r="L141" s="916">
        <v>5.2909424585324265</v>
      </c>
      <c r="M141" s="916">
        <v>7.1333028810925212</v>
      </c>
      <c r="N141" s="916">
        <v>10.731239264120044</v>
      </c>
      <c r="O141" s="916">
        <v>7.8063318470999494</v>
      </c>
      <c r="P141" s="916">
        <v>9.2357449647570355</v>
      </c>
      <c r="Q141" s="916">
        <v>10.67105383645614</v>
      </c>
      <c r="R141" s="916">
        <v>9.3196676780140635</v>
      </c>
      <c r="S141" s="916">
        <v>9.9751447026916118</v>
      </c>
    </row>
    <row r="142" spans="1:19" s="119" customFormat="1" ht="14.25" customHeight="1">
      <c r="A142" s="915">
        <v>40543</v>
      </c>
      <c r="B142" s="916">
        <v>0.12666458287242918</v>
      </c>
      <c r="C142" s="916">
        <v>0.13361977975300973</v>
      </c>
      <c r="D142" s="916">
        <v>0.13023431500272015</v>
      </c>
      <c r="E142" s="916">
        <v>3.6565393998319782</v>
      </c>
      <c r="F142" s="916">
        <v>2.1736325373253478</v>
      </c>
      <c r="G142" s="916">
        <v>2.9024361033713277</v>
      </c>
      <c r="H142" s="916">
        <v>7.8937723057001428</v>
      </c>
      <c r="I142" s="916">
        <v>3.7724132131614128</v>
      </c>
      <c r="J142" s="916">
        <v>5.8127310599940509</v>
      </c>
      <c r="K142" s="916">
        <v>9.0614005985305273</v>
      </c>
      <c r="L142" s="916">
        <v>5.2619891272691968</v>
      </c>
      <c r="M142" s="916">
        <v>7.1224422181318037</v>
      </c>
      <c r="N142" s="916">
        <v>10.763033116661699</v>
      </c>
      <c r="O142" s="916">
        <v>7.7816541958473211</v>
      </c>
      <c r="P142" s="916">
        <v>9.2391042037851321</v>
      </c>
      <c r="Q142" s="916">
        <v>10.662838293193346</v>
      </c>
      <c r="R142" s="916">
        <v>9.2981518934463594</v>
      </c>
      <c r="S142" s="916">
        <v>9.9603118705430411</v>
      </c>
    </row>
    <row r="143" spans="1:19" s="119" customFormat="1" ht="14.25" customHeight="1">
      <c r="A143" s="915">
        <v>40574</v>
      </c>
      <c r="B143" s="916">
        <v>0.12776097261494851</v>
      </c>
      <c r="C143" s="916">
        <v>0.13777714903029992</v>
      </c>
      <c r="D143" s="916">
        <v>0.13290163250831963</v>
      </c>
      <c r="E143" s="916">
        <v>3.6380535171080028</v>
      </c>
      <c r="F143" s="916">
        <v>2.1572259680727188</v>
      </c>
      <c r="G143" s="916">
        <v>2.8849932274349528</v>
      </c>
      <c r="H143" s="916">
        <v>7.9337845781722036</v>
      </c>
      <c r="I143" s="916">
        <v>3.7795492865428484</v>
      </c>
      <c r="J143" s="916">
        <v>5.8365033113889977</v>
      </c>
      <c r="K143" s="916">
        <v>9.1830631696200928</v>
      </c>
      <c r="L143" s="916">
        <v>5.2847507979505339</v>
      </c>
      <c r="M143" s="916">
        <v>7.194263355244515</v>
      </c>
      <c r="N143" s="916">
        <v>10.904166688661666</v>
      </c>
      <c r="O143" s="916">
        <v>7.8110749751291051</v>
      </c>
      <c r="P143" s="916">
        <v>9.323596493195204</v>
      </c>
      <c r="Q143" s="916">
        <v>10.740096699282523</v>
      </c>
      <c r="R143" s="916">
        <v>9.3367321487332404</v>
      </c>
      <c r="S143" s="916">
        <v>10.017905259252908</v>
      </c>
    </row>
    <row r="144" spans="1:19" s="119" customFormat="1" ht="14.25" customHeight="1">
      <c r="A144" s="915">
        <v>40602</v>
      </c>
      <c r="B144" s="916">
        <v>0.12459461103215216</v>
      </c>
      <c r="C144" s="916">
        <v>0.13994507332472675</v>
      </c>
      <c r="D144" s="916">
        <v>0.13247280485104132</v>
      </c>
      <c r="E144" s="916">
        <v>3.6309600496579768</v>
      </c>
      <c r="F144" s="916">
        <v>2.1607394057687563</v>
      </c>
      <c r="G144" s="916">
        <v>2.8832804231062306</v>
      </c>
      <c r="H144" s="916">
        <v>8.0372527555919788</v>
      </c>
      <c r="I144" s="916">
        <v>3.8056872044726551</v>
      </c>
      <c r="J144" s="916">
        <v>5.9012783188144358</v>
      </c>
      <c r="K144" s="916">
        <v>9.3990333185848129</v>
      </c>
      <c r="L144" s="916">
        <v>5.3378393938912927</v>
      </c>
      <c r="M144" s="916">
        <v>7.3277636044329135</v>
      </c>
      <c r="N144" s="916">
        <v>11.126193442493276</v>
      </c>
      <c r="O144" s="916">
        <v>7.8902250585190021</v>
      </c>
      <c r="P144" s="916">
        <v>9.4730574983001965</v>
      </c>
      <c r="Q144" s="916">
        <v>10.852811385208467</v>
      </c>
      <c r="R144" s="916">
        <v>9.4144866438273205</v>
      </c>
      <c r="S144" s="916">
        <v>10.112899338076723</v>
      </c>
    </row>
    <row r="145" spans="1:19" s="119" customFormat="1" ht="14.25" customHeight="1">
      <c r="A145" s="915">
        <v>40633</v>
      </c>
      <c r="B145" s="916">
        <v>0.12626456844499595</v>
      </c>
      <c r="C145" s="916">
        <v>0.1429377651374677</v>
      </c>
      <c r="D145" s="916">
        <v>0.13482187607716689</v>
      </c>
      <c r="E145" s="916">
        <v>3.6533865975999182</v>
      </c>
      <c r="F145" s="916">
        <v>2.1693610895559563</v>
      </c>
      <c r="G145" s="916">
        <v>2.8986629665477768</v>
      </c>
      <c r="H145" s="916">
        <v>8.1500363484483511</v>
      </c>
      <c r="I145" s="916">
        <v>3.8521744604378587</v>
      </c>
      <c r="J145" s="916">
        <v>5.9809176789337979</v>
      </c>
      <c r="K145" s="916">
        <v>9.6488611050469064</v>
      </c>
      <c r="L145" s="916">
        <v>5.4206563095228653</v>
      </c>
      <c r="M145" s="916">
        <v>7.4930319378165207</v>
      </c>
      <c r="N145" s="916">
        <v>11.400830340533119</v>
      </c>
      <c r="O145" s="916">
        <v>7.9986517121836016</v>
      </c>
      <c r="P145" s="916">
        <v>9.6632265196698555</v>
      </c>
      <c r="Q145" s="916">
        <v>11.048293461075838</v>
      </c>
      <c r="R145" s="916">
        <v>9.5151630566884915</v>
      </c>
      <c r="S145" s="916">
        <v>10.259905851028231</v>
      </c>
    </row>
    <row r="146" spans="1:19" s="119" customFormat="1" ht="14.25" customHeight="1">
      <c r="A146" s="915">
        <v>40663</v>
      </c>
      <c r="B146" s="916">
        <v>0.12654000223360731</v>
      </c>
      <c r="C146" s="916">
        <v>0.14410759121401903</v>
      </c>
      <c r="D146" s="916">
        <v>0.13555664792552127</v>
      </c>
      <c r="E146" s="916">
        <v>3.6281917972970374</v>
      </c>
      <c r="F146" s="916">
        <v>2.1535739791234962</v>
      </c>
      <c r="G146" s="916">
        <v>2.8782447041265855</v>
      </c>
      <c r="H146" s="916">
        <v>8.2001679259895859</v>
      </c>
      <c r="I146" s="916">
        <v>3.8624359535214996</v>
      </c>
      <c r="J146" s="916">
        <v>6.0111937976670324</v>
      </c>
      <c r="K146" s="916">
        <v>9.8292524014864586</v>
      </c>
      <c r="L146" s="916">
        <v>5.4524697440436469</v>
      </c>
      <c r="M146" s="916">
        <v>7.5982714689989539</v>
      </c>
      <c r="N146" s="916">
        <v>11.594776473149304</v>
      </c>
      <c r="O146" s="916">
        <v>8.0516109024075959</v>
      </c>
      <c r="P146" s="916">
        <v>9.7855933128051831</v>
      </c>
      <c r="Q146" s="916">
        <v>11.16946532451777</v>
      </c>
      <c r="R146" s="916">
        <v>9.5527932978730199</v>
      </c>
      <c r="S146" s="916">
        <v>10.338401310101291</v>
      </c>
    </row>
    <row r="147" spans="1:19" s="119" customFormat="1" ht="14.25" customHeight="1">
      <c r="A147" s="915">
        <v>40694</v>
      </c>
      <c r="B147" s="916">
        <v>0.12386268943188672</v>
      </c>
      <c r="C147" s="916">
        <v>0.14822070459916001</v>
      </c>
      <c r="D147" s="916">
        <v>0.13636525032252278</v>
      </c>
      <c r="E147" s="916">
        <v>3.6302121625601864</v>
      </c>
      <c r="F147" s="916">
        <v>2.147231657921183</v>
      </c>
      <c r="G147" s="916">
        <v>2.8760034812575688</v>
      </c>
      <c r="H147" s="916">
        <v>8.2997777677270967</v>
      </c>
      <c r="I147" s="916">
        <v>3.8974179965653768</v>
      </c>
      <c r="J147" s="916">
        <v>6.0784051967025929</v>
      </c>
      <c r="K147" s="916">
        <v>10.051052010834075</v>
      </c>
      <c r="L147" s="916">
        <v>5.5169802399764558</v>
      </c>
      <c r="M147" s="916">
        <v>7.7405013068546307</v>
      </c>
      <c r="N147" s="916">
        <v>11.82499638699845</v>
      </c>
      <c r="O147" s="916">
        <v>8.1431010376642021</v>
      </c>
      <c r="P147" s="916">
        <v>9.9453650280518726</v>
      </c>
      <c r="Q147" s="916">
        <v>11.322071733497015</v>
      </c>
      <c r="R147" s="916">
        <v>9.6286963924820039</v>
      </c>
      <c r="S147" s="916">
        <v>10.451896010387992</v>
      </c>
    </row>
    <row r="148" spans="1:19" s="119" customFormat="1" ht="14.25" customHeight="1">
      <c r="A148" s="915">
        <v>40724</v>
      </c>
      <c r="B148" s="916">
        <v>0.12305013970635216</v>
      </c>
      <c r="C148" s="916">
        <v>0.14976478500095258</v>
      </c>
      <c r="D148" s="916">
        <v>0.13676360620499087</v>
      </c>
      <c r="E148" s="916">
        <v>3.6118260669810072</v>
      </c>
      <c r="F148" s="916">
        <v>2.1423135282450518</v>
      </c>
      <c r="G148" s="916">
        <v>2.8644573340083879</v>
      </c>
      <c r="H148" s="916">
        <v>8.3435667510410951</v>
      </c>
      <c r="I148" s="916">
        <v>3.908884160766013</v>
      </c>
      <c r="J148" s="916">
        <v>6.1060644652730298</v>
      </c>
      <c r="K148" s="916">
        <v>10.209260356185297</v>
      </c>
      <c r="L148" s="916">
        <v>5.5586854604621321</v>
      </c>
      <c r="M148" s="916">
        <v>7.8399199063555711</v>
      </c>
      <c r="N148" s="916">
        <v>11.98604202517442</v>
      </c>
      <c r="O148" s="916">
        <v>8.1983043315984947</v>
      </c>
      <c r="P148" s="916">
        <v>10.052720068119163</v>
      </c>
      <c r="Q148" s="916">
        <v>11.404793763748239</v>
      </c>
      <c r="R148" s="916">
        <v>9.6648831671879609</v>
      </c>
      <c r="S148" s="916">
        <v>10.51104908232842</v>
      </c>
    </row>
    <row r="149" spans="1:19" s="119" customFormat="1" ht="14.25" customHeight="1">
      <c r="A149" s="915">
        <v>40755</v>
      </c>
      <c r="B149" s="916">
        <v>0.12159472009779231</v>
      </c>
      <c r="C149" s="916">
        <v>0.15258814292041237</v>
      </c>
      <c r="D149" s="916">
        <v>0.13750521862912271</v>
      </c>
      <c r="E149" s="916">
        <v>3.6031358565929366</v>
      </c>
      <c r="F149" s="916">
        <v>2.1497163419796435</v>
      </c>
      <c r="G149" s="916">
        <v>2.863920265928027</v>
      </c>
      <c r="H149" s="916">
        <v>8.4101446935902597</v>
      </c>
      <c r="I149" s="916">
        <v>3.9345024099752619</v>
      </c>
      <c r="J149" s="916">
        <v>6.1523462154361441</v>
      </c>
      <c r="K149" s="916">
        <v>10.366633086298584</v>
      </c>
      <c r="L149" s="916">
        <v>5.6103723877222302</v>
      </c>
      <c r="M149" s="916">
        <v>7.9442551243266921</v>
      </c>
      <c r="N149" s="916">
        <v>12.156037557805254</v>
      </c>
      <c r="O149" s="916">
        <v>8.2533937057209403</v>
      </c>
      <c r="P149" s="916">
        <v>10.164534701283817</v>
      </c>
      <c r="Q149" s="916">
        <v>11.50867154411797</v>
      </c>
      <c r="R149" s="916">
        <v>9.7044104608793251</v>
      </c>
      <c r="S149" s="916">
        <v>10.582239015333363</v>
      </c>
    </row>
    <row r="150" spans="1:19" s="119" customFormat="1" ht="14.25" customHeight="1">
      <c r="A150" s="915">
        <v>40786</v>
      </c>
      <c r="B150" s="916">
        <v>0.12074380122446229</v>
      </c>
      <c r="C150" s="916">
        <v>0.15478934382301029</v>
      </c>
      <c r="D150" s="916">
        <v>0.13822215218644213</v>
      </c>
      <c r="E150" s="916">
        <v>3.609590301865071</v>
      </c>
      <c r="F150" s="916">
        <v>2.1634899454916123</v>
      </c>
      <c r="G150" s="916">
        <v>2.8740585400244054</v>
      </c>
      <c r="H150" s="916">
        <v>8.4905719029697568</v>
      </c>
      <c r="I150" s="916">
        <v>3.961675134678273</v>
      </c>
      <c r="J150" s="916">
        <v>6.206296571236992</v>
      </c>
      <c r="K150" s="916">
        <v>10.533512310610783</v>
      </c>
      <c r="L150" s="916">
        <v>5.6739036528875282</v>
      </c>
      <c r="M150" s="916">
        <v>8.0592567263741444</v>
      </c>
      <c r="N150" s="916">
        <v>12.35127175070078</v>
      </c>
      <c r="O150" s="916">
        <v>8.3269118924893704</v>
      </c>
      <c r="P150" s="916">
        <v>10.298159399098225</v>
      </c>
      <c r="Q150" s="916">
        <v>11.631192483689972</v>
      </c>
      <c r="R150" s="916">
        <v>9.7749567394709196</v>
      </c>
      <c r="S150" s="916">
        <v>10.678394511616791</v>
      </c>
    </row>
    <row r="151" spans="1:19" s="119" customFormat="1" ht="14.25" customHeight="1">
      <c r="A151" s="915">
        <v>40816</v>
      </c>
      <c r="B151" s="916">
        <v>0.1215926991064545</v>
      </c>
      <c r="C151" s="916">
        <v>0.15615766476310761</v>
      </c>
      <c r="D151" s="916">
        <v>0.13933844273681173</v>
      </c>
      <c r="E151" s="916">
        <v>3.6065025050793809</v>
      </c>
      <c r="F151" s="916">
        <v>2.1592011677900107</v>
      </c>
      <c r="G151" s="916">
        <v>2.870315688099693</v>
      </c>
      <c r="H151" s="916">
        <v>8.5355811476208832</v>
      </c>
      <c r="I151" s="916">
        <v>3.9634284436742093</v>
      </c>
      <c r="J151" s="916">
        <v>6.2298482242648907</v>
      </c>
      <c r="K151" s="916">
        <v>10.666966818803688</v>
      </c>
      <c r="L151" s="916">
        <v>5.7030262071137221</v>
      </c>
      <c r="M151" s="916">
        <v>8.140350132506379</v>
      </c>
      <c r="N151" s="916">
        <v>12.488333924036597</v>
      </c>
      <c r="O151" s="916">
        <v>8.3570914857303737</v>
      </c>
      <c r="P151" s="916">
        <v>10.381129618932162</v>
      </c>
      <c r="Q151" s="916">
        <v>11.72089387592125</v>
      </c>
      <c r="R151" s="916">
        <v>9.7961842808682658</v>
      </c>
      <c r="S151" s="916">
        <v>10.733287532095876</v>
      </c>
    </row>
    <row r="152" spans="1:19" s="119" customFormat="1" ht="14.25" customHeight="1">
      <c r="A152" s="915">
        <v>40847</v>
      </c>
      <c r="B152" s="916">
        <v>0.123607780849963</v>
      </c>
      <c r="C152" s="916">
        <v>0.15782189454287346</v>
      </c>
      <c r="D152" s="916">
        <v>0.1411741298515326</v>
      </c>
      <c r="E152" s="916">
        <v>3.6028388207823578</v>
      </c>
      <c r="F152" s="916">
        <v>2.1612644546676152</v>
      </c>
      <c r="G152" s="916">
        <v>2.8695122964955098</v>
      </c>
      <c r="H152" s="916">
        <v>8.5895768233064462</v>
      </c>
      <c r="I152" s="916">
        <v>3.9787705386855987</v>
      </c>
      <c r="J152" s="916">
        <v>6.26467616415332</v>
      </c>
      <c r="K152" s="916">
        <v>10.81938588923734</v>
      </c>
      <c r="L152" s="916">
        <v>5.7430898199442293</v>
      </c>
      <c r="M152" s="916">
        <v>8.2363307020293242</v>
      </c>
      <c r="N152" s="916">
        <v>12.637462342273807</v>
      </c>
      <c r="O152" s="916">
        <v>8.3878127764224981</v>
      </c>
      <c r="P152" s="916">
        <v>10.470264181737358</v>
      </c>
      <c r="Q152" s="916">
        <v>11.828046731573133</v>
      </c>
      <c r="R152" s="916">
        <v>9.8271655422837103</v>
      </c>
      <c r="S152" s="916">
        <v>10.80166831217751</v>
      </c>
    </row>
    <row r="153" spans="1:19" s="119" customFormat="1" ht="14.25" customHeight="1">
      <c r="A153" s="915">
        <v>40877</v>
      </c>
      <c r="B153" s="916">
        <v>0.12362988958888751</v>
      </c>
      <c r="C153" s="916">
        <v>0.16001996440122498</v>
      </c>
      <c r="D153" s="916">
        <v>0.1423145383672289</v>
      </c>
      <c r="E153" s="916">
        <v>3.6178465777378856</v>
      </c>
      <c r="F153" s="916">
        <v>2.1661108999248651</v>
      </c>
      <c r="G153" s="916">
        <v>2.8792950691851811</v>
      </c>
      <c r="H153" s="916">
        <v>8.6583631112476329</v>
      </c>
      <c r="I153" s="916">
        <v>4.0039744429537629</v>
      </c>
      <c r="J153" s="916">
        <v>6.3118048132991191</v>
      </c>
      <c r="K153" s="916">
        <v>10.960125511162783</v>
      </c>
      <c r="L153" s="916">
        <v>5.7841332828211875</v>
      </c>
      <c r="M153" s="916">
        <v>8.327045932528117</v>
      </c>
      <c r="N153" s="916">
        <v>12.814392106212006</v>
      </c>
      <c r="O153" s="916">
        <v>8.430694730718125</v>
      </c>
      <c r="P153" s="916">
        <v>10.579228633494349</v>
      </c>
      <c r="Q153" s="916">
        <v>11.961644375907886</v>
      </c>
      <c r="R153" s="916">
        <v>9.8530468153485433</v>
      </c>
      <c r="S153" s="916">
        <v>10.880305938894429</v>
      </c>
    </row>
    <row r="154" spans="1:19" s="119" customFormat="1" ht="14.25" customHeight="1">
      <c r="A154" s="915">
        <v>40908</v>
      </c>
      <c r="B154" s="916">
        <v>0.1224560076069979</v>
      </c>
      <c r="C154" s="916">
        <v>0.16197814332685029</v>
      </c>
      <c r="D154" s="916">
        <v>0.14274933576528487</v>
      </c>
      <c r="E154" s="916">
        <v>3.6369874591191547</v>
      </c>
      <c r="F154" s="916">
        <v>2.1730860458864125</v>
      </c>
      <c r="G154" s="916">
        <v>2.8921900673752292</v>
      </c>
      <c r="H154" s="916">
        <v>8.7333653842070404</v>
      </c>
      <c r="I154" s="916">
        <v>4.0216426118769215</v>
      </c>
      <c r="J154" s="916">
        <v>6.3582197085119914</v>
      </c>
      <c r="K154" s="916">
        <v>11.113829612503871</v>
      </c>
      <c r="L154" s="916">
        <v>5.8239567996586032</v>
      </c>
      <c r="M154" s="916">
        <v>8.4234649387344849</v>
      </c>
      <c r="N154" s="916">
        <v>12.969672100540333</v>
      </c>
      <c r="O154" s="916">
        <v>8.4780764489214029</v>
      </c>
      <c r="P154" s="916">
        <v>10.679816165879776</v>
      </c>
      <c r="Q154" s="916">
        <v>12.073180283711221</v>
      </c>
      <c r="R154" s="916">
        <v>9.9174571770607898</v>
      </c>
      <c r="S154" s="916">
        <v>10.968026753819059</v>
      </c>
    </row>
    <row r="155" spans="1:19" s="119" customFormat="1" ht="14.25" customHeight="1">
      <c r="A155" s="915">
        <v>40939</v>
      </c>
      <c r="B155" s="916">
        <v>0.12245708518488084</v>
      </c>
      <c r="C155" s="916">
        <v>0.16327850720672249</v>
      </c>
      <c r="D155" s="916">
        <v>0.143417740529242</v>
      </c>
      <c r="E155" s="916">
        <v>3.6638546112571704</v>
      </c>
      <c r="F155" s="916">
        <v>2.1890808818423118</v>
      </c>
      <c r="G155" s="916">
        <v>2.9134693311954623</v>
      </c>
      <c r="H155" s="916">
        <v>8.8432396638144422</v>
      </c>
      <c r="I155" s="916">
        <v>4.0556954286364082</v>
      </c>
      <c r="J155" s="916">
        <v>6.430142410132289</v>
      </c>
      <c r="K155" s="916">
        <v>11.294396688072831</v>
      </c>
      <c r="L155" s="916">
        <v>5.8759508464275791</v>
      </c>
      <c r="M155" s="916">
        <v>8.5392835480892533</v>
      </c>
      <c r="N155" s="916">
        <v>13.157216687119922</v>
      </c>
      <c r="O155" s="916">
        <v>8.5541292708187591</v>
      </c>
      <c r="P155" s="916">
        <v>10.810832449914653</v>
      </c>
      <c r="Q155" s="916">
        <v>12.210464531446945</v>
      </c>
      <c r="R155" s="916">
        <v>9.9901304458570763</v>
      </c>
      <c r="S155" s="916">
        <v>11.0725579560798</v>
      </c>
    </row>
    <row r="156" spans="1:19" s="119" customFormat="1" ht="14.25" customHeight="1">
      <c r="A156" s="915">
        <v>40968</v>
      </c>
      <c r="B156" s="916">
        <v>0.12710902969391161</v>
      </c>
      <c r="C156" s="916">
        <v>0.16396810206484436</v>
      </c>
      <c r="D156" s="916">
        <v>0.14603600537362926</v>
      </c>
      <c r="E156" s="916">
        <v>3.7043463203975744</v>
      </c>
      <c r="F156" s="916">
        <v>2.2109300649212065</v>
      </c>
      <c r="G156" s="916">
        <v>2.9444379427785887</v>
      </c>
      <c r="H156" s="916">
        <v>8.9594768213870815</v>
      </c>
      <c r="I156" s="916">
        <v>4.1012445868640421</v>
      </c>
      <c r="J156" s="916">
        <v>6.5110351503594117</v>
      </c>
      <c r="K156" s="916">
        <v>11.469100534751577</v>
      </c>
      <c r="L156" s="916">
        <v>5.9302830780375144</v>
      </c>
      <c r="M156" s="916">
        <v>8.6534112955702032</v>
      </c>
      <c r="N156" s="916">
        <v>13.327105650457996</v>
      </c>
      <c r="O156" s="916">
        <v>8.6294030269203077</v>
      </c>
      <c r="P156" s="916">
        <v>10.93284871015813</v>
      </c>
      <c r="Q156" s="916">
        <v>12.365062843943203</v>
      </c>
      <c r="R156" s="916">
        <v>10.062465585291731</v>
      </c>
      <c r="S156" s="916">
        <v>11.185348651250349</v>
      </c>
    </row>
    <row r="157" spans="1:19" s="119" customFormat="1" ht="14.25" customHeight="1">
      <c r="A157" s="915">
        <v>40999</v>
      </c>
      <c r="B157" s="916">
        <v>0.13078760250146196</v>
      </c>
      <c r="C157" s="916">
        <v>0.16424092315220415</v>
      </c>
      <c r="D157" s="916">
        <v>0.14796629535844355</v>
      </c>
      <c r="E157" s="916">
        <v>3.7346051279325252</v>
      </c>
      <c r="F157" s="916">
        <v>2.230956656923452</v>
      </c>
      <c r="G157" s="916">
        <v>2.9694668009106215</v>
      </c>
      <c r="H157" s="916">
        <v>9.0608240197056986</v>
      </c>
      <c r="I157" s="916">
        <v>4.1342596827498284</v>
      </c>
      <c r="J157" s="916">
        <v>6.5781747819428205</v>
      </c>
      <c r="K157" s="916">
        <v>11.627246061282422</v>
      </c>
      <c r="L157" s="916">
        <v>5.9678578677240184</v>
      </c>
      <c r="M157" s="916">
        <v>8.7509263757086337</v>
      </c>
      <c r="N157" s="916">
        <v>13.480501108182507</v>
      </c>
      <c r="O157" s="916">
        <v>8.700982622764494</v>
      </c>
      <c r="P157" s="916">
        <v>11.044865208197786</v>
      </c>
      <c r="Q157" s="916">
        <v>12.492164403684699</v>
      </c>
      <c r="R157" s="916">
        <v>10.130768610481503</v>
      </c>
      <c r="S157" s="916">
        <v>11.282660112690831</v>
      </c>
    </row>
    <row r="158" spans="1:19" s="119" customFormat="1" ht="14.25" customHeight="1">
      <c r="A158" s="915">
        <v>41029</v>
      </c>
      <c r="B158" s="916">
        <v>0.13511779111822012</v>
      </c>
      <c r="C158" s="916">
        <v>0.16557160966314632</v>
      </c>
      <c r="D158" s="916">
        <v>0.15075670147263093</v>
      </c>
      <c r="E158" s="916">
        <v>3.7748130606082304</v>
      </c>
      <c r="F158" s="916">
        <v>2.2593754385855149</v>
      </c>
      <c r="G158" s="916">
        <v>3.0036583817201756</v>
      </c>
      <c r="H158" s="916">
        <v>9.1752304506257669</v>
      </c>
      <c r="I158" s="916">
        <v>4.1815391917982758</v>
      </c>
      <c r="J158" s="916">
        <v>6.6589837092321629</v>
      </c>
      <c r="K158" s="916">
        <v>11.793343031006124</v>
      </c>
      <c r="L158" s="916">
        <v>6.0200659799324292</v>
      </c>
      <c r="M158" s="916">
        <v>8.8597836113207507</v>
      </c>
      <c r="N158" s="916">
        <v>13.650504639421703</v>
      </c>
      <c r="O158" s="916">
        <v>8.785947223028133</v>
      </c>
      <c r="P158" s="916">
        <v>11.171823187345638</v>
      </c>
      <c r="Q158" s="916">
        <v>12.613988981237606</v>
      </c>
      <c r="R158" s="916">
        <v>10.213309866144904</v>
      </c>
      <c r="S158" s="916">
        <v>11.384743747658112</v>
      </c>
    </row>
    <row r="159" spans="1:19" s="119" customFormat="1" ht="14.25" customHeight="1">
      <c r="A159" s="915">
        <v>41060</v>
      </c>
      <c r="B159" s="916">
        <v>0.13971337007308016</v>
      </c>
      <c r="C159" s="916">
        <v>0.16377515145415578</v>
      </c>
      <c r="D159" s="916">
        <v>0.15207055557887411</v>
      </c>
      <c r="E159" s="916">
        <v>3.8066132718200865</v>
      </c>
      <c r="F159" s="916">
        <v>2.2795527346925573</v>
      </c>
      <c r="G159" s="916">
        <v>3.0295345751900498</v>
      </c>
      <c r="H159" s="916">
        <v>9.2649802041761991</v>
      </c>
      <c r="I159" s="916">
        <v>4.2138219435151614</v>
      </c>
      <c r="J159" s="916">
        <v>6.7200540351389986</v>
      </c>
      <c r="K159" s="916">
        <v>11.93333103539401</v>
      </c>
      <c r="L159" s="916">
        <v>6.0633793274184642</v>
      </c>
      <c r="M159" s="916">
        <v>8.9512404387326896</v>
      </c>
      <c r="N159" s="916">
        <v>13.791025168428778</v>
      </c>
      <c r="O159" s="916">
        <v>8.8485747188850574</v>
      </c>
      <c r="P159" s="916">
        <v>11.272983411739521</v>
      </c>
      <c r="Q159" s="916">
        <v>12.721882194032556</v>
      </c>
      <c r="R159" s="916">
        <v>10.285865501890573</v>
      </c>
      <c r="S159" s="916">
        <v>11.474869549511311</v>
      </c>
    </row>
    <row r="160" spans="1:19" s="119" customFormat="1" ht="14.25" customHeight="1">
      <c r="A160" s="915">
        <v>41090</v>
      </c>
      <c r="B160" s="916">
        <v>0.14319495269946075</v>
      </c>
      <c r="C160" s="916">
        <v>0.16565690478733958</v>
      </c>
      <c r="D160" s="916">
        <v>0.15473095422011168</v>
      </c>
      <c r="E160" s="916">
        <v>3.8402955733087545</v>
      </c>
      <c r="F160" s="916">
        <v>2.2978149022747583</v>
      </c>
      <c r="G160" s="916">
        <v>3.0553552790879888</v>
      </c>
      <c r="H160" s="916">
        <v>9.3591051988491021</v>
      </c>
      <c r="I160" s="916">
        <v>4.2480695533216686</v>
      </c>
      <c r="J160" s="916">
        <v>6.7842471554188126</v>
      </c>
      <c r="K160" s="916">
        <v>12.070041778299551</v>
      </c>
      <c r="L160" s="916">
        <v>6.1116441572978379</v>
      </c>
      <c r="M160" s="916">
        <v>9.0436000095743214</v>
      </c>
      <c r="N160" s="916">
        <v>13.927536875554253</v>
      </c>
      <c r="O160" s="916">
        <v>8.9066635945261581</v>
      </c>
      <c r="P160" s="916">
        <v>11.369861986461064</v>
      </c>
      <c r="Q160" s="916">
        <v>12.839216771269331</v>
      </c>
      <c r="R160" s="916">
        <v>10.357857154712125</v>
      </c>
      <c r="S160" s="916">
        <v>11.569277327159774</v>
      </c>
    </row>
    <row r="161" spans="1:19" s="119" customFormat="1" ht="14.25" customHeight="1">
      <c r="A161" s="915">
        <v>41121</v>
      </c>
      <c r="B161" s="916">
        <v>0.14789603025798254</v>
      </c>
      <c r="C161" s="916">
        <v>0.16859368024004831</v>
      </c>
      <c r="D161" s="916">
        <v>0.15852636605247761</v>
      </c>
      <c r="E161" s="916">
        <v>3.8897396418068468</v>
      </c>
      <c r="F161" s="916">
        <v>2.3219029152479957</v>
      </c>
      <c r="G161" s="916">
        <v>3.0918756343186091</v>
      </c>
      <c r="H161" s="916">
        <v>9.4744012519480965</v>
      </c>
      <c r="I161" s="916">
        <v>4.2877561164765554</v>
      </c>
      <c r="J161" s="916">
        <v>6.86142245138997</v>
      </c>
      <c r="K161" s="916">
        <v>12.241920988049953</v>
      </c>
      <c r="L161" s="916">
        <v>6.1672745417726444</v>
      </c>
      <c r="M161" s="916">
        <v>9.1567792247150415</v>
      </c>
      <c r="N161" s="916">
        <v>14.088058126689912</v>
      </c>
      <c r="O161" s="916">
        <v>8.9922847604914846</v>
      </c>
      <c r="P161" s="916">
        <v>11.492327011688248</v>
      </c>
      <c r="Q161" s="916">
        <v>12.97885773651044</v>
      </c>
      <c r="R161" s="916">
        <v>10.463149280174589</v>
      </c>
      <c r="S161" s="916">
        <v>11.691608909405041</v>
      </c>
    </row>
    <row r="162" spans="1:19" s="119" customFormat="1" ht="14.25" customHeight="1">
      <c r="A162" s="915">
        <v>41152</v>
      </c>
      <c r="B162" s="916">
        <v>0.15347741221378181</v>
      </c>
      <c r="C162" s="916">
        <v>0.16646095918168433</v>
      </c>
      <c r="D162" s="916">
        <v>0.16014589488401829</v>
      </c>
      <c r="E162" s="916">
        <v>3.9463304870093805</v>
      </c>
      <c r="F162" s="916">
        <v>2.3398638503339653</v>
      </c>
      <c r="G162" s="916">
        <v>3.1287903838394322</v>
      </c>
      <c r="H162" s="916">
        <v>9.590892345461846</v>
      </c>
      <c r="I162" s="916">
        <v>4.3310489733178477</v>
      </c>
      <c r="J162" s="916">
        <v>6.9409834276379332</v>
      </c>
      <c r="K162" s="916">
        <v>12.426466923332807</v>
      </c>
      <c r="L162" s="916">
        <v>6.2265339339682173</v>
      </c>
      <c r="M162" s="916">
        <v>9.2780527397304411</v>
      </c>
      <c r="N162" s="916">
        <v>14.245282927302727</v>
      </c>
      <c r="O162" s="916">
        <v>9.086736015092491</v>
      </c>
      <c r="P162" s="916">
        <v>11.61765233900849</v>
      </c>
      <c r="Q162" s="916">
        <v>13.132115335241206</v>
      </c>
      <c r="R162" s="916">
        <v>10.555561394398346</v>
      </c>
      <c r="S162" s="916">
        <v>11.81400223014584</v>
      </c>
    </row>
    <row r="163" spans="1:19" s="119" customFormat="1" ht="14.25" customHeight="1">
      <c r="A163" s="915">
        <v>41182</v>
      </c>
      <c r="B163" s="916">
        <v>0.15602207652207725</v>
      </c>
      <c r="C163" s="916">
        <v>0.16788781718600482</v>
      </c>
      <c r="D163" s="916">
        <v>0.16211666112132167</v>
      </c>
      <c r="E163" s="916">
        <v>3.9706275371644217</v>
      </c>
      <c r="F163" s="916">
        <v>2.3478675993154781</v>
      </c>
      <c r="G163" s="916">
        <v>3.1447927726571692</v>
      </c>
      <c r="H163" s="916">
        <v>9.6704916951728741</v>
      </c>
      <c r="I163" s="916">
        <v>4.3551205227953433</v>
      </c>
      <c r="J163" s="916">
        <v>6.9925574526078433</v>
      </c>
      <c r="K163" s="916">
        <v>12.542744037488507</v>
      </c>
      <c r="L163" s="916">
        <v>6.2630857065907275</v>
      </c>
      <c r="M163" s="916">
        <v>9.3541529717559584</v>
      </c>
      <c r="N163" s="916">
        <v>14.360109121919553</v>
      </c>
      <c r="O163" s="916">
        <v>9.1406366826930938</v>
      </c>
      <c r="P163" s="916">
        <v>11.701573918706954</v>
      </c>
      <c r="Q163" s="916">
        <v>13.246815631560846</v>
      </c>
      <c r="R163" s="916">
        <v>10.624305876492917</v>
      </c>
      <c r="S163" s="916">
        <v>11.905430809128855</v>
      </c>
    </row>
    <row r="164" spans="1:19" s="119" customFormat="1" ht="14.25" customHeight="1">
      <c r="A164" s="915">
        <v>41213</v>
      </c>
      <c r="B164" s="916">
        <v>0.1558455894809592</v>
      </c>
      <c r="C164" s="916">
        <v>0.16677780380368434</v>
      </c>
      <c r="D164" s="916">
        <v>0.16146086014791181</v>
      </c>
      <c r="E164" s="916">
        <v>4.0353128008594448</v>
      </c>
      <c r="F164" s="916">
        <v>2.3748543556492065</v>
      </c>
      <c r="G164" s="916">
        <v>3.1903145611509562</v>
      </c>
      <c r="H164" s="916">
        <v>9.8010232674428686</v>
      </c>
      <c r="I164" s="916">
        <v>4.4028261368688417</v>
      </c>
      <c r="J164" s="916">
        <v>7.0813242873480355</v>
      </c>
      <c r="K164" s="916">
        <v>12.701994506264462</v>
      </c>
      <c r="L164" s="916">
        <v>6.3314590645936137</v>
      </c>
      <c r="M164" s="916">
        <v>9.4674692323765939</v>
      </c>
      <c r="N164" s="916">
        <v>14.545556464157794</v>
      </c>
      <c r="O164" s="916">
        <v>9.2365677746043016</v>
      </c>
      <c r="P164" s="916">
        <v>11.841550545985976</v>
      </c>
      <c r="Q164" s="916">
        <v>13.397160028318201</v>
      </c>
      <c r="R164" s="916">
        <v>10.740708645183249</v>
      </c>
      <c r="S164" s="916">
        <v>12.038700886489483</v>
      </c>
    </row>
    <row r="165" spans="1:19" s="119" customFormat="1" ht="14.25" customHeight="1">
      <c r="A165" s="915">
        <v>41243</v>
      </c>
      <c r="B165" s="916">
        <v>0.15628520548937619</v>
      </c>
      <c r="C165" s="916">
        <v>0.1657787600164497</v>
      </c>
      <c r="D165" s="916">
        <v>0.16116148981446188</v>
      </c>
      <c r="E165" s="916">
        <v>4.0947293129401974</v>
      </c>
      <c r="F165" s="916">
        <v>2.4023064424124283</v>
      </c>
      <c r="G165" s="916">
        <v>3.2334703778641591</v>
      </c>
      <c r="H165" s="916">
        <v>9.9195713236526704</v>
      </c>
      <c r="I165" s="916">
        <v>4.444248465236825</v>
      </c>
      <c r="J165" s="916">
        <v>7.1610474310331744</v>
      </c>
      <c r="K165" s="916">
        <v>12.861507151562897</v>
      </c>
      <c r="L165" s="916">
        <v>6.39614390509972</v>
      </c>
      <c r="M165" s="916">
        <v>9.5790277705287927</v>
      </c>
      <c r="N165" s="916">
        <v>14.686244633829322</v>
      </c>
      <c r="O165" s="916">
        <v>9.3302482187006248</v>
      </c>
      <c r="P165" s="916">
        <v>11.958375068415194</v>
      </c>
      <c r="Q165" s="916">
        <v>13.540386134052845</v>
      </c>
      <c r="R165" s="916">
        <v>10.851720562047539</v>
      </c>
      <c r="S165" s="916">
        <v>12.165760099812534</v>
      </c>
    </row>
    <row r="166" spans="1:19" s="119" customFormat="1" ht="14.25" customHeight="1">
      <c r="A166" s="915">
        <v>41274</v>
      </c>
      <c r="B166" s="916">
        <v>0.15778792658904039</v>
      </c>
      <c r="C166" s="916">
        <v>0.16361584845869054</v>
      </c>
      <c r="D166" s="916">
        <v>0.16078137867142464</v>
      </c>
      <c r="E166" s="916">
        <v>4.1233523757753536</v>
      </c>
      <c r="F166" s="916">
        <v>2.4077865241574616</v>
      </c>
      <c r="G166" s="916">
        <v>3.2503114407270037</v>
      </c>
      <c r="H166" s="916">
        <v>9.9799733681606408</v>
      </c>
      <c r="I166" s="916">
        <v>4.4735503195431434</v>
      </c>
      <c r="J166" s="916">
        <v>7.2057266903895911</v>
      </c>
      <c r="K166" s="916">
        <v>12.931141092637612</v>
      </c>
      <c r="L166" s="916">
        <v>6.4137036638047409</v>
      </c>
      <c r="M166" s="916">
        <v>9.6224622583002866</v>
      </c>
      <c r="N166" s="916">
        <v>14.749521823973202</v>
      </c>
      <c r="O166" s="916">
        <v>9.3736398253485582</v>
      </c>
      <c r="P166" s="916">
        <v>12.011631898009476</v>
      </c>
      <c r="Q166" s="916">
        <v>13.646144088755282</v>
      </c>
      <c r="R166" s="916">
        <v>10.888564125255478</v>
      </c>
      <c r="S166" s="916">
        <v>12.236520957637044</v>
      </c>
    </row>
    <row r="167" spans="1:19" s="119" customFormat="1" ht="14.25" customHeight="1">
      <c r="A167" s="915">
        <v>41305</v>
      </c>
      <c r="B167" s="916">
        <v>0.15962509044178391</v>
      </c>
      <c r="C167" s="916">
        <v>0.16300666852767282</v>
      </c>
      <c r="D167" s="916">
        <v>0.16136198133783444</v>
      </c>
      <c r="E167" s="916">
        <v>4.2004747850153947</v>
      </c>
      <c r="F167" s="916">
        <v>2.4446540012914917</v>
      </c>
      <c r="G167" s="916">
        <v>3.3069473778163765</v>
      </c>
      <c r="H167" s="916">
        <v>10.101979040406118</v>
      </c>
      <c r="I167" s="916">
        <v>4.532671254644951</v>
      </c>
      <c r="J167" s="916">
        <v>7.2960174456504143</v>
      </c>
      <c r="K167" s="916">
        <v>13.074661512640615</v>
      </c>
      <c r="L167" s="916">
        <v>6.4823287195319343</v>
      </c>
      <c r="M167" s="916">
        <v>9.7281472727722118</v>
      </c>
      <c r="N167" s="916">
        <v>14.890092410118898</v>
      </c>
      <c r="O167" s="916">
        <v>9.4727628542141673</v>
      </c>
      <c r="P167" s="916">
        <v>12.131192558183054</v>
      </c>
      <c r="Q167" s="916">
        <v>13.797865362337495</v>
      </c>
      <c r="R167" s="916">
        <v>10.997143994048319</v>
      </c>
      <c r="S167" s="916">
        <v>12.366371567366761</v>
      </c>
    </row>
    <row r="168" spans="1:19" s="119" customFormat="1" ht="14.25" customHeight="1">
      <c r="A168" s="915">
        <v>41333</v>
      </c>
      <c r="B168" s="916">
        <v>0.1616592369323922</v>
      </c>
      <c r="C168" s="916">
        <v>0.16265699330629657</v>
      </c>
      <c r="D168" s="916">
        <v>0.16217170243808302</v>
      </c>
      <c r="E168" s="916">
        <v>4.2324362319410005</v>
      </c>
      <c r="F168" s="916">
        <v>2.4444419598182239</v>
      </c>
      <c r="G168" s="916">
        <v>3.3225431432550159</v>
      </c>
      <c r="H168" s="916">
        <v>10.152560704182628</v>
      </c>
      <c r="I168" s="916">
        <v>4.5525288263978423</v>
      </c>
      <c r="J168" s="916">
        <v>7.3310755962254817</v>
      </c>
      <c r="K168" s="916">
        <v>13.136232522216782</v>
      </c>
      <c r="L168" s="916">
        <v>6.4946541293208355</v>
      </c>
      <c r="M168" s="916">
        <v>9.7648842337927935</v>
      </c>
      <c r="N168" s="916">
        <v>14.960086119899804</v>
      </c>
      <c r="O168" s="916">
        <v>9.5087803080213025</v>
      </c>
      <c r="P168" s="916">
        <v>12.183978737491161</v>
      </c>
      <c r="Q168" s="916">
        <v>13.88138559129605</v>
      </c>
      <c r="R168" s="916">
        <v>11.045945983251141</v>
      </c>
      <c r="S168" s="916">
        <v>12.432284829388568</v>
      </c>
    </row>
    <row r="169" spans="1:19" s="119" customFormat="1" ht="14.25" customHeight="1">
      <c r="A169" s="915">
        <v>41364</v>
      </c>
      <c r="B169" s="916">
        <v>0.16246501829669097</v>
      </c>
      <c r="C169" s="916">
        <v>0.16386101278298862</v>
      </c>
      <c r="D169" s="916">
        <v>0.16318204203984699</v>
      </c>
      <c r="E169" s="916">
        <v>4.256777569410608</v>
      </c>
      <c r="F169" s="916">
        <v>2.4462199718001219</v>
      </c>
      <c r="G169" s="916">
        <v>3.3354120438783199</v>
      </c>
      <c r="H169" s="916">
        <v>10.20143005235265</v>
      </c>
      <c r="I169" s="916">
        <v>4.5656692192659003</v>
      </c>
      <c r="J169" s="916">
        <v>7.3618969214165872</v>
      </c>
      <c r="K169" s="916">
        <v>13.160981214029048</v>
      </c>
      <c r="L169" s="916">
        <v>6.503292160843432</v>
      </c>
      <c r="M169" s="916">
        <v>9.7816664961231474</v>
      </c>
      <c r="N169" s="916">
        <v>14.987497817592184</v>
      </c>
      <c r="O169" s="916">
        <v>9.5288079394788099</v>
      </c>
      <c r="P169" s="916">
        <v>12.207649039343428</v>
      </c>
      <c r="Q169" s="916">
        <v>13.936580309812092</v>
      </c>
      <c r="R169" s="916">
        <v>11.075564814248299</v>
      </c>
      <c r="S169" s="916">
        <v>12.474531534139333</v>
      </c>
    </row>
    <row r="170" spans="1:19" s="119" customFormat="1" ht="14.25" customHeight="1">
      <c r="A170" s="915">
        <v>41394</v>
      </c>
      <c r="B170" s="916">
        <v>0.16122266168399693</v>
      </c>
      <c r="C170" s="916">
        <v>0.16439117758151656</v>
      </c>
      <c r="D170" s="916">
        <v>0.16285023842154905</v>
      </c>
      <c r="E170" s="916">
        <v>4.3347235097321422</v>
      </c>
      <c r="F170" s="916">
        <v>2.4776829919712227</v>
      </c>
      <c r="G170" s="916">
        <v>3.3897115473723711</v>
      </c>
      <c r="H170" s="916">
        <v>10.330600476048952</v>
      </c>
      <c r="I170" s="916">
        <v>4.6103016302015494</v>
      </c>
      <c r="J170" s="916">
        <v>7.4484415525222385</v>
      </c>
      <c r="K170" s="916">
        <v>13.279218304887896</v>
      </c>
      <c r="L170" s="916">
        <v>6.5573772924696314</v>
      </c>
      <c r="M170" s="916">
        <v>9.8675117276255229</v>
      </c>
      <c r="N170" s="916">
        <v>15.108037428392997</v>
      </c>
      <c r="O170" s="916">
        <v>9.6092842392775673</v>
      </c>
      <c r="P170" s="916">
        <v>12.307763705995793</v>
      </c>
      <c r="Q170" s="916">
        <v>14.074401797574678</v>
      </c>
      <c r="R170" s="916">
        <v>11.181867477376571</v>
      </c>
      <c r="S170" s="916">
        <v>12.596319500208701</v>
      </c>
    </row>
    <row r="171" spans="1:19" s="119" customFormat="1" ht="14.25" customHeight="1">
      <c r="A171" s="915">
        <v>41425</v>
      </c>
      <c r="B171" s="916">
        <v>0.16306644910819784</v>
      </c>
      <c r="C171" s="916">
        <v>0.16655600828837169</v>
      </c>
      <c r="D171" s="916">
        <v>0.16485913352957249</v>
      </c>
      <c r="E171" s="916">
        <v>4.3936248340031341</v>
      </c>
      <c r="F171" s="916">
        <v>2.5082869276880451</v>
      </c>
      <c r="G171" s="916">
        <v>3.4342108200946422</v>
      </c>
      <c r="H171" s="916">
        <v>10.432463318143418</v>
      </c>
      <c r="I171" s="916">
        <v>4.6469296547555858</v>
      </c>
      <c r="J171" s="916">
        <v>7.5173987435109808</v>
      </c>
      <c r="K171" s="916">
        <v>13.358801878599817</v>
      </c>
      <c r="L171" s="916">
        <v>6.5872748197087621</v>
      </c>
      <c r="M171" s="916">
        <v>9.9220554155594076</v>
      </c>
      <c r="N171" s="916">
        <v>15.206056563791702</v>
      </c>
      <c r="O171" s="916">
        <v>9.6569808682517078</v>
      </c>
      <c r="P171" s="916">
        <v>12.380069705509776</v>
      </c>
      <c r="Q171" s="916">
        <v>14.195589848926538</v>
      </c>
      <c r="R171" s="916">
        <v>11.243033079403618</v>
      </c>
      <c r="S171" s="916">
        <v>12.686943936190506</v>
      </c>
    </row>
    <row r="172" spans="1:19" s="119" customFormat="1" ht="14.25" customHeight="1">
      <c r="A172" s="915">
        <v>41455</v>
      </c>
      <c r="B172" s="916">
        <v>0.16145686604467438</v>
      </c>
      <c r="C172" s="916">
        <v>0.16621729843741034</v>
      </c>
      <c r="D172" s="916">
        <v>0.16390275256069725</v>
      </c>
      <c r="E172" s="916">
        <v>4.4486436860573608</v>
      </c>
      <c r="F172" s="916">
        <v>2.5223727181523645</v>
      </c>
      <c r="G172" s="916">
        <v>3.468424634472473</v>
      </c>
      <c r="H172" s="916">
        <v>10.532593925124447</v>
      </c>
      <c r="I172" s="916">
        <v>4.6876279167775001</v>
      </c>
      <c r="J172" s="916">
        <v>7.5875909007648898</v>
      </c>
      <c r="K172" s="916">
        <v>13.434736572178531</v>
      </c>
      <c r="L172" s="916">
        <v>6.6023084766265852</v>
      </c>
      <c r="M172" s="916">
        <v>9.9671810245634358</v>
      </c>
      <c r="N172" s="916">
        <v>15.285876990792147</v>
      </c>
      <c r="O172" s="916">
        <v>9.7042138497704808</v>
      </c>
      <c r="P172" s="916">
        <v>12.443192995677691</v>
      </c>
      <c r="Q172" s="916">
        <v>14.3015312898908</v>
      </c>
      <c r="R172" s="916">
        <v>11.299358995075231</v>
      </c>
      <c r="S172" s="916">
        <v>12.767572087797548</v>
      </c>
    </row>
    <row r="173" spans="1:19" s="119" customFormat="1" ht="14.25" customHeight="1">
      <c r="A173" s="915">
        <v>41486</v>
      </c>
      <c r="B173" s="916">
        <v>0.16234315794250448</v>
      </c>
      <c r="C173" s="916">
        <v>0.16494636235329474</v>
      </c>
      <c r="D173" s="916">
        <v>0.16368083610241704</v>
      </c>
      <c r="E173" s="916">
        <v>4.5136224138380134</v>
      </c>
      <c r="F173" s="916">
        <v>2.5442960133814645</v>
      </c>
      <c r="G173" s="916">
        <v>3.5115290974523505</v>
      </c>
      <c r="H173" s="916">
        <v>10.650107242920093</v>
      </c>
      <c r="I173" s="916">
        <v>4.7343095050551192</v>
      </c>
      <c r="J173" s="916">
        <v>7.6694596656684233</v>
      </c>
      <c r="K173" s="916">
        <v>13.524904467151913</v>
      </c>
      <c r="L173" s="916">
        <v>6.6283954574504698</v>
      </c>
      <c r="M173" s="916">
        <v>10.024866864967303</v>
      </c>
      <c r="N173" s="916">
        <v>15.401934445827395</v>
      </c>
      <c r="O173" s="916">
        <v>9.751658945526021</v>
      </c>
      <c r="P173" s="916">
        <v>12.524145623533512</v>
      </c>
      <c r="Q173" s="916">
        <v>14.430882305786152</v>
      </c>
      <c r="R173" s="916">
        <v>11.362565815658732</v>
      </c>
      <c r="S173" s="916">
        <v>12.863162784815463</v>
      </c>
    </row>
    <row r="174" spans="1:19" s="119" customFormat="1" ht="14.25" customHeight="1">
      <c r="A174" s="915">
        <v>41517</v>
      </c>
      <c r="B174" s="916">
        <v>0.16155630197729193</v>
      </c>
      <c r="C174" s="916">
        <v>0.1650469432479082</v>
      </c>
      <c r="D174" s="916">
        <v>0.16335020786160573</v>
      </c>
      <c r="E174" s="916">
        <v>4.5745194547400612</v>
      </c>
      <c r="F174" s="916">
        <v>2.566694415219807</v>
      </c>
      <c r="G174" s="916">
        <v>3.5528660061866111</v>
      </c>
      <c r="H174" s="916">
        <v>10.732458523714318</v>
      </c>
      <c r="I174" s="916">
        <v>4.7689999768472964</v>
      </c>
      <c r="J174" s="916">
        <v>7.7278103864331023</v>
      </c>
      <c r="K174" s="916">
        <v>13.573975959117888</v>
      </c>
      <c r="L174" s="916">
        <v>6.6445451999916658</v>
      </c>
      <c r="M174" s="916">
        <v>10.057324269401716</v>
      </c>
      <c r="N174" s="916">
        <v>15.455812255991855</v>
      </c>
      <c r="O174" s="916">
        <v>9.7651911548544987</v>
      </c>
      <c r="P174" s="916">
        <v>12.55725664823988</v>
      </c>
      <c r="Q174" s="916">
        <v>14.521657314797276</v>
      </c>
      <c r="R174" s="916">
        <v>11.410740951520914</v>
      </c>
      <c r="S174" s="916">
        <v>12.93228560570674</v>
      </c>
    </row>
    <row r="175" spans="1:19" s="119" customFormat="1" ht="14.25" customHeight="1">
      <c r="A175" s="915">
        <v>41547</v>
      </c>
      <c r="B175" s="916">
        <v>0.16362311790736611</v>
      </c>
      <c r="C175" s="916">
        <v>0.16354152321361748</v>
      </c>
      <c r="D175" s="916">
        <v>0.16358118136220373</v>
      </c>
      <c r="E175" s="916">
        <v>4.6544310733265384</v>
      </c>
      <c r="F175" s="916">
        <v>2.5965841189907994</v>
      </c>
      <c r="G175" s="916">
        <v>3.6073429598711253</v>
      </c>
      <c r="H175" s="916">
        <v>10.849551435252907</v>
      </c>
      <c r="I175" s="916">
        <v>4.8169543402654442</v>
      </c>
      <c r="J175" s="916">
        <v>7.8099949711882184</v>
      </c>
      <c r="K175" s="916">
        <v>13.673131599050583</v>
      </c>
      <c r="L175" s="916">
        <v>6.6756491669961608</v>
      </c>
      <c r="M175" s="916">
        <v>10.1220697626194</v>
      </c>
      <c r="N175" s="916">
        <v>15.547936678932043</v>
      </c>
      <c r="O175" s="916">
        <v>9.8196593797786704</v>
      </c>
      <c r="P175" s="916">
        <v>12.629963506329901</v>
      </c>
      <c r="Q175" s="916">
        <v>14.63650799240949</v>
      </c>
      <c r="R175" s="916">
        <v>11.490701092227473</v>
      </c>
      <c r="S175" s="916">
        <v>13.029352816425458</v>
      </c>
    </row>
    <row r="176" spans="1:19" s="119" customFormat="1" ht="14.25" customHeight="1">
      <c r="A176" s="915">
        <v>41578</v>
      </c>
      <c r="B176" s="916">
        <v>0.1686064448661779</v>
      </c>
      <c r="C176" s="916">
        <v>0.16577049711896388</v>
      </c>
      <c r="D176" s="916">
        <v>0.16714870882892402</v>
      </c>
      <c r="E176" s="916">
        <v>4.7181161895266079</v>
      </c>
      <c r="F176" s="916">
        <v>2.6276997481900648</v>
      </c>
      <c r="G176" s="916">
        <v>3.654480437324644</v>
      </c>
      <c r="H176" s="916">
        <v>10.969951406176513</v>
      </c>
      <c r="I176" s="916">
        <v>4.8716326446469296</v>
      </c>
      <c r="J176" s="916">
        <v>7.8971370222453814</v>
      </c>
      <c r="K176" s="916">
        <v>13.762320382062773</v>
      </c>
      <c r="L176" s="916">
        <v>6.6971619764249253</v>
      </c>
      <c r="M176" s="916">
        <v>10.177083878631018</v>
      </c>
      <c r="N176" s="916">
        <v>15.629024542459193</v>
      </c>
      <c r="O176" s="916">
        <v>9.8773854047958949</v>
      </c>
      <c r="P176" s="916">
        <v>12.698905644556568</v>
      </c>
      <c r="Q176" s="916">
        <v>14.76364825106244</v>
      </c>
      <c r="R176" s="916">
        <v>11.556567720353158</v>
      </c>
      <c r="S176" s="916">
        <v>13.12515401587196</v>
      </c>
    </row>
    <row r="177" spans="1:19" s="119" customFormat="1" ht="14.25" customHeight="1">
      <c r="A177" s="915">
        <v>41608</v>
      </c>
      <c r="B177" s="916">
        <v>0.16868452560552102</v>
      </c>
      <c r="C177" s="916">
        <v>0.16293350645557284</v>
      </c>
      <c r="D177" s="916">
        <v>0.1657279762611808</v>
      </c>
      <c r="E177" s="916">
        <v>4.7649774209309195</v>
      </c>
      <c r="F177" s="916">
        <v>2.6468313045051581</v>
      </c>
      <c r="G177" s="916">
        <v>3.6872550397201413</v>
      </c>
      <c r="H177" s="916">
        <v>11.068961398383545</v>
      </c>
      <c r="I177" s="916">
        <v>4.9150833376603895</v>
      </c>
      <c r="J177" s="916">
        <v>7.9679168008359031</v>
      </c>
      <c r="K177" s="916">
        <v>13.816218325794143</v>
      </c>
      <c r="L177" s="916">
        <v>6.7061349986291932</v>
      </c>
      <c r="M177" s="916">
        <v>10.208396555238959</v>
      </c>
      <c r="N177" s="916">
        <v>15.695317183797854</v>
      </c>
      <c r="O177" s="916">
        <v>9.8933706985947456</v>
      </c>
      <c r="P177" s="916">
        <v>12.739300075789366</v>
      </c>
      <c r="Q177" s="916">
        <v>14.823470875423496</v>
      </c>
      <c r="R177" s="916">
        <v>11.58925507419325</v>
      </c>
      <c r="S177" s="916">
        <v>13.171080800669777</v>
      </c>
    </row>
    <row r="178" spans="1:19" s="119" customFormat="1" ht="14.25" customHeight="1">
      <c r="A178" s="915">
        <v>41639</v>
      </c>
      <c r="B178" s="916">
        <v>0.17389256947350057</v>
      </c>
      <c r="C178" s="916">
        <v>0.16194544159528573</v>
      </c>
      <c r="D178" s="916">
        <v>0.16774962866257961</v>
      </c>
      <c r="E178" s="916">
        <v>4.8525660552896834</v>
      </c>
      <c r="F178" s="916">
        <v>2.6803382136071341</v>
      </c>
      <c r="G178" s="916">
        <v>3.7473589209010392</v>
      </c>
      <c r="H178" s="916">
        <v>11.226324167995958</v>
      </c>
      <c r="I178" s="916">
        <v>4.9792411505742864</v>
      </c>
      <c r="J178" s="916">
        <v>8.078088405670151</v>
      </c>
      <c r="K178" s="916">
        <v>13.953730501790444</v>
      </c>
      <c r="L178" s="916">
        <v>6.7615126580531397</v>
      </c>
      <c r="M178" s="916">
        <v>10.304436892691538</v>
      </c>
      <c r="N178" s="916">
        <v>15.835711808448467</v>
      </c>
      <c r="O178" s="916">
        <v>9.9643638744544329</v>
      </c>
      <c r="P178" s="916">
        <v>12.843983810782102</v>
      </c>
      <c r="Q178" s="916">
        <v>14.950676497439311</v>
      </c>
      <c r="R178" s="916">
        <v>11.688728049839041</v>
      </c>
      <c r="S178" s="916">
        <v>13.284144982300191</v>
      </c>
    </row>
    <row r="179" spans="1:19" s="119" customFormat="1" ht="14.25" customHeight="1">
      <c r="A179" s="915">
        <v>41670</v>
      </c>
      <c r="B179" s="916">
        <v>0.17837998751099376</v>
      </c>
      <c r="C179" s="916">
        <v>0.15970833659754827</v>
      </c>
      <c r="D179" s="916">
        <v>0.16877739686503521</v>
      </c>
      <c r="E179" s="916">
        <v>4.9111794759059313</v>
      </c>
      <c r="F179" s="916">
        <v>2.6964252973693932</v>
      </c>
      <c r="G179" s="916">
        <v>3.7843752013139289</v>
      </c>
      <c r="H179" s="916">
        <v>11.348074727799759</v>
      </c>
      <c r="I179" s="916">
        <v>5.0293421458427714</v>
      </c>
      <c r="J179" s="916">
        <v>8.1634619147303695</v>
      </c>
      <c r="K179" s="916">
        <v>14.054112868400658</v>
      </c>
      <c r="L179" s="916">
        <v>6.789881479249452</v>
      </c>
      <c r="M179" s="916">
        <v>10.368476253052167</v>
      </c>
      <c r="N179" s="916">
        <v>15.925912858595998</v>
      </c>
      <c r="O179" s="916">
        <v>10.012473265825182</v>
      </c>
      <c r="P179" s="916">
        <v>12.912394247795596</v>
      </c>
      <c r="Q179" s="916">
        <v>15.062219869040348</v>
      </c>
      <c r="R179" s="916">
        <v>11.759026903726076</v>
      </c>
      <c r="S179" s="916">
        <v>13.374667750226472</v>
      </c>
    </row>
    <row r="180" spans="1:19" s="119" customFormat="1" ht="14.25" customHeight="1">
      <c r="A180" s="915">
        <v>41698</v>
      </c>
      <c r="B180" s="916">
        <v>0.18137255283585715</v>
      </c>
      <c r="C180" s="916">
        <v>0.15768939473280955</v>
      </c>
      <c r="D180" s="916">
        <v>0.16919014300822927</v>
      </c>
      <c r="E180" s="916">
        <v>4.9767594456577688</v>
      </c>
      <c r="F180" s="916">
        <v>2.7286357581158045</v>
      </c>
      <c r="G180" s="916">
        <v>3.8329989289364761</v>
      </c>
      <c r="H180" s="916">
        <v>11.482962086874755</v>
      </c>
      <c r="I180" s="916">
        <v>5.0801699627844998</v>
      </c>
      <c r="J180" s="916">
        <v>8.2556889289268902</v>
      </c>
      <c r="K180" s="916">
        <v>14.169015552371555</v>
      </c>
      <c r="L180" s="916">
        <v>6.8335426029373059</v>
      </c>
      <c r="M180" s="916">
        <v>10.447432135156941</v>
      </c>
      <c r="N180" s="916">
        <v>16.03521653145549</v>
      </c>
      <c r="O180" s="916">
        <v>10.074385851588008</v>
      </c>
      <c r="P180" s="916">
        <v>12.997184407244042</v>
      </c>
      <c r="Q180" s="916">
        <v>15.181829279712009</v>
      </c>
      <c r="R180" s="916">
        <v>11.83531399641276</v>
      </c>
      <c r="S180" s="916">
        <v>13.472139952123891</v>
      </c>
    </row>
    <row r="181" spans="1:19" s="119" customFormat="1" ht="14.25" customHeight="1">
      <c r="A181" s="915">
        <v>41729</v>
      </c>
      <c r="B181" s="916">
        <v>0.1850456635731702</v>
      </c>
      <c r="C181" s="916">
        <v>0.15762936949432649</v>
      </c>
      <c r="D181" s="916">
        <v>0.17093972483609604</v>
      </c>
      <c r="E181" s="916">
        <v>5.0429081659876491</v>
      </c>
      <c r="F181" s="916">
        <v>2.7529913245806075</v>
      </c>
      <c r="G181" s="916">
        <v>3.8779149461378748</v>
      </c>
      <c r="H181" s="916">
        <v>11.610215296673729</v>
      </c>
      <c r="I181" s="916">
        <v>5.1309564887302574</v>
      </c>
      <c r="J181" s="916">
        <v>8.3441800822840406</v>
      </c>
      <c r="K181" s="916">
        <v>14.302772240762698</v>
      </c>
      <c r="L181" s="916">
        <v>6.8722635575839712</v>
      </c>
      <c r="M181" s="916">
        <v>10.533073104968775</v>
      </c>
      <c r="N181" s="916">
        <v>16.143889796519623</v>
      </c>
      <c r="O181" s="916">
        <v>10.139904902110192</v>
      </c>
      <c r="P181" s="916">
        <v>13.083621230066873</v>
      </c>
      <c r="Q181" s="916">
        <v>15.304868778129757</v>
      </c>
      <c r="R181" s="916">
        <v>11.897954083524862</v>
      </c>
      <c r="S181" s="916">
        <v>13.56431399727197</v>
      </c>
    </row>
    <row r="182" spans="1:19" s="119" customFormat="1" ht="14.25" customHeight="1">
      <c r="A182" s="915">
        <v>41759</v>
      </c>
      <c r="B182" s="916">
        <v>0.18366512841894989</v>
      </c>
      <c r="C182" s="916">
        <v>0.15757142111151726</v>
      </c>
      <c r="D182" s="916">
        <v>0.17023761811297108</v>
      </c>
      <c r="E182" s="916">
        <v>5.094962548523613</v>
      </c>
      <c r="F182" s="916">
        <v>2.7752132505623228</v>
      </c>
      <c r="G182" s="916">
        <v>3.914805225205523</v>
      </c>
      <c r="H182" s="916">
        <v>11.748809409048373</v>
      </c>
      <c r="I182" s="916">
        <v>5.1823962492544675</v>
      </c>
      <c r="J182" s="916">
        <v>8.4386024909308528</v>
      </c>
      <c r="K182" s="916">
        <v>14.440648910360787</v>
      </c>
      <c r="L182" s="916">
        <v>6.9030118536377065</v>
      </c>
      <c r="M182" s="916">
        <v>10.616707851630162</v>
      </c>
      <c r="N182" s="916">
        <v>16.260974399350204</v>
      </c>
      <c r="O182" s="916">
        <v>10.190789835189994</v>
      </c>
      <c r="P182" s="916">
        <v>13.166729131354405</v>
      </c>
      <c r="Q182" s="916">
        <v>15.432619313252379</v>
      </c>
      <c r="R182" s="916">
        <v>11.953579442528877</v>
      </c>
      <c r="S182" s="916">
        <v>13.655188675157138</v>
      </c>
    </row>
    <row r="183" spans="1:19" s="119" customFormat="1" ht="14.25" customHeight="1">
      <c r="A183" s="915">
        <v>41790</v>
      </c>
      <c r="B183" s="916">
        <v>0.18274658717202547</v>
      </c>
      <c r="C183" s="916">
        <v>0.15422110877863021</v>
      </c>
      <c r="D183" s="916">
        <v>0.16806479058568494</v>
      </c>
      <c r="E183" s="916">
        <v>5.141619613081045</v>
      </c>
      <c r="F183" s="916">
        <v>2.7929643107599951</v>
      </c>
      <c r="G183" s="916">
        <v>3.9468033437279035</v>
      </c>
      <c r="H183" s="916">
        <v>11.876290973514072</v>
      </c>
      <c r="I183" s="916">
        <v>5.2406567423683166</v>
      </c>
      <c r="J183" s="916">
        <v>8.5309032793121595</v>
      </c>
      <c r="K183" s="916">
        <v>14.571465420778051</v>
      </c>
      <c r="L183" s="916">
        <v>6.94237733483412</v>
      </c>
      <c r="M183" s="916">
        <v>10.701238740149776</v>
      </c>
      <c r="N183" s="916">
        <v>16.37788934831875</v>
      </c>
      <c r="O183" s="916">
        <v>10.25083489399681</v>
      </c>
      <c r="P183" s="916">
        <v>13.254428174484255</v>
      </c>
      <c r="Q183" s="916">
        <v>15.548781378435882</v>
      </c>
      <c r="R183" s="916">
        <v>12.029521548353072</v>
      </c>
      <c r="S183" s="916">
        <v>13.750828164763071</v>
      </c>
    </row>
    <row r="184" spans="1:19" s="119" customFormat="1" ht="14.25" customHeight="1">
      <c r="A184" s="915">
        <v>41820</v>
      </c>
      <c r="B184" s="916">
        <v>0.18765647049690731</v>
      </c>
      <c r="C184" s="916">
        <v>0.15070117269013938</v>
      </c>
      <c r="D184" s="916">
        <v>0.16863211966250516</v>
      </c>
      <c r="E184" s="916">
        <v>5.2117556359411186</v>
      </c>
      <c r="F184" s="916">
        <v>2.8362997501086307</v>
      </c>
      <c r="G184" s="916">
        <v>4.0033269557095252</v>
      </c>
      <c r="H184" s="916">
        <v>12.035060854379466</v>
      </c>
      <c r="I184" s="916">
        <v>5.3097718341802791</v>
      </c>
      <c r="J184" s="916">
        <v>8.6441637495435728</v>
      </c>
      <c r="K184" s="916">
        <v>14.739699124605036</v>
      </c>
      <c r="L184" s="916">
        <v>7.0026942173708218</v>
      </c>
      <c r="M184" s="916">
        <v>10.814862817004487</v>
      </c>
      <c r="N184" s="916">
        <v>16.547704676742899</v>
      </c>
      <c r="O184" s="916">
        <v>10.333260140748884</v>
      </c>
      <c r="P184" s="916">
        <v>13.379446826442781</v>
      </c>
      <c r="Q184" s="916">
        <v>15.695187243956513</v>
      </c>
      <c r="R184" s="916">
        <v>12.148363909766417</v>
      </c>
      <c r="S184" s="916">
        <v>13.883198081646809</v>
      </c>
    </row>
    <row r="185" spans="1:19" s="119" customFormat="1" ht="14.25" customHeight="1">
      <c r="A185" s="915">
        <v>41851</v>
      </c>
      <c r="B185" s="916">
        <v>0.18665893862171351</v>
      </c>
      <c r="C185" s="916">
        <v>0.15110051555278381</v>
      </c>
      <c r="D185" s="916">
        <v>0.16834993184088282</v>
      </c>
      <c r="E185" s="916">
        <v>5.2661662796657049</v>
      </c>
      <c r="F185" s="916">
        <v>2.8632976264394925</v>
      </c>
      <c r="G185" s="916">
        <v>4.0438071463901544</v>
      </c>
      <c r="H185" s="916">
        <v>12.16699323548962</v>
      </c>
      <c r="I185" s="916">
        <v>5.3708320342261793</v>
      </c>
      <c r="J185" s="916">
        <v>8.7400120556220458</v>
      </c>
      <c r="K185" s="916">
        <v>14.881477570074599</v>
      </c>
      <c r="L185" s="916">
        <v>7.0563895935578946</v>
      </c>
      <c r="M185" s="916">
        <v>10.912036574555247</v>
      </c>
      <c r="N185" s="916">
        <v>16.676089763890023</v>
      </c>
      <c r="O185" s="916">
        <v>10.420091774409052</v>
      </c>
      <c r="P185" s="916">
        <v>13.486459523335748</v>
      </c>
      <c r="Q185" s="916">
        <v>15.839742913018346</v>
      </c>
      <c r="R185" s="916">
        <v>12.2329966693888</v>
      </c>
      <c r="S185" s="916">
        <v>13.997187534350578</v>
      </c>
    </row>
    <row r="186" spans="1:19" s="119" customFormat="1" ht="14.25" customHeight="1">
      <c r="A186" s="915">
        <v>41882</v>
      </c>
      <c r="B186" s="916">
        <v>0.18602256983561605</v>
      </c>
      <c r="C186" s="916">
        <v>0.1542441027323383</v>
      </c>
      <c r="D186" s="916">
        <v>0.16965649768262023</v>
      </c>
      <c r="E186" s="916">
        <v>5.3226890613785613</v>
      </c>
      <c r="F186" s="916">
        <v>2.8875685211514375</v>
      </c>
      <c r="G186" s="916">
        <v>4.083938616993966</v>
      </c>
      <c r="H186" s="916">
        <v>12.309570675405029</v>
      </c>
      <c r="I186" s="916">
        <v>5.4347628498862353</v>
      </c>
      <c r="J186" s="916">
        <v>8.8425592563958144</v>
      </c>
      <c r="K186" s="916">
        <v>15.034671041869355</v>
      </c>
      <c r="L186" s="916">
        <v>7.1049380465543672</v>
      </c>
      <c r="M186" s="916">
        <v>11.012196797708395</v>
      </c>
      <c r="N186" s="916">
        <v>16.834333585565822</v>
      </c>
      <c r="O186" s="916">
        <v>10.507271240962705</v>
      </c>
      <c r="P186" s="916">
        <v>13.608312071427013</v>
      </c>
      <c r="Q186" s="916">
        <v>16.015336133134962</v>
      </c>
      <c r="R186" s="916">
        <v>12.326175569682007</v>
      </c>
      <c r="S186" s="916">
        <v>14.13068293767207</v>
      </c>
    </row>
    <row r="187" spans="1:19" s="119" customFormat="1" ht="14.25" customHeight="1">
      <c r="A187" s="915">
        <v>41912</v>
      </c>
      <c r="B187" s="916">
        <v>0.18350780604789721</v>
      </c>
      <c r="C187" s="916">
        <v>0.1564898452039738</v>
      </c>
      <c r="D187" s="916">
        <v>0.16959073312815662</v>
      </c>
      <c r="E187" s="916">
        <v>5.3646839380137594</v>
      </c>
      <c r="F187" s="916">
        <v>2.9158955880864053</v>
      </c>
      <c r="G187" s="916">
        <v>4.118990074200986</v>
      </c>
      <c r="H187" s="916">
        <v>12.423873564390034</v>
      </c>
      <c r="I187" s="916">
        <v>5.4886982072839006</v>
      </c>
      <c r="J187" s="916">
        <v>8.9260724356599823</v>
      </c>
      <c r="K187" s="916">
        <v>15.151847513462226</v>
      </c>
      <c r="L187" s="916">
        <v>7.1531624771983386</v>
      </c>
      <c r="M187" s="916">
        <v>11.094393995337279</v>
      </c>
      <c r="N187" s="916">
        <v>16.964208732591018</v>
      </c>
      <c r="O187" s="916">
        <v>10.584597864484207</v>
      </c>
      <c r="P187" s="916">
        <v>13.711191030568575</v>
      </c>
      <c r="Q187" s="916">
        <v>16.152635337878689</v>
      </c>
      <c r="R187" s="916">
        <v>12.378451841098908</v>
      </c>
      <c r="S187" s="916">
        <v>14.224616150624373</v>
      </c>
    </row>
    <row r="188" spans="1:19" s="119" customFormat="1" ht="14.25" customHeight="1">
      <c r="A188" s="915">
        <v>41943</v>
      </c>
      <c r="B188" s="916">
        <v>0.18214592468239818</v>
      </c>
      <c r="C188" s="916">
        <v>0.15611661654682366</v>
      </c>
      <c r="D188" s="916">
        <v>0.16873585253744106</v>
      </c>
      <c r="E188" s="916">
        <v>5.4245848705928044</v>
      </c>
      <c r="F188" s="916">
        <v>2.9451561526766636</v>
      </c>
      <c r="G188" s="916">
        <v>4.1632740839167983</v>
      </c>
      <c r="H188" s="916">
        <v>12.547900777003955</v>
      </c>
      <c r="I188" s="916">
        <v>5.5525745628833096</v>
      </c>
      <c r="J188" s="916">
        <v>9.0194854454134816</v>
      </c>
      <c r="K188" s="916">
        <v>15.308013599187246</v>
      </c>
      <c r="L188" s="916">
        <v>7.205093268111761</v>
      </c>
      <c r="M188" s="916">
        <v>11.197635724612395</v>
      </c>
      <c r="N188" s="916">
        <v>17.111942320511531</v>
      </c>
      <c r="O188" s="916">
        <v>10.663227215499868</v>
      </c>
      <c r="P188" s="916">
        <v>13.823476709276202</v>
      </c>
      <c r="Q188" s="916">
        <v>16.298131808929668</v>
      </c>
      <c r="R188" s="916">
        <v>12.455052830014434</v>
      </c>
      <c r="S188" s="916">
        <v>14.335077516597515</v>
      </c>
    </row>
    <row r="189" spans="1:19" s="119" customFormat="1" ht="14.25" customHeight="1">
      <c r="A189" s="915">
        <v>41973</v>
      </c>
      <c r="B189" s="916">
        <v>0.18664658675129878</v>
      </c>
      <c r="C189" s="916">
        <v>0.16111406261230549</v>
      </c>
      <c r="D189" s="916">
        <v>0.17348981392699231</v>
      </c>
      <c r="E189" s="916">
        <v>5.4894071985849759</v>
      </c>
      <c r="F189" s="916">
        <v>2.972056416809961</v>
      </c>
      <c r="G189" s="916">
        <v>4.2087869223409324</v>
      </c>
      <c r="H189" s="916">
        <v>12.669495275440962</v>
      </c>
      <c r="I189" s="916">
        <v>5.6180600392713265</v>
      </c>
      <c r="J189" s="916">
        <v>9.1125231769220036</v>
      </c>
      <c r="K189" s="916">
        <v>15.474676208865315</v>
      </c>
      <c r="L189" s="916">
        <v>7.2536042784215393</v>
      </c>
      <c r="M189" s="916">
        <v>11.304281457590101</v>
      </c>
      <c r="N189" s="916">
        <v>17.285728256858064</v>
      </c>
      <c r="O189" s="916">
        <v>10.761511344100951</v>
      </c>
      <c r="P189" s="916">
        <v>13.958553496265569</v>
      </c>
      <c r="Q189" s="916">
        <v>16.481214147735457</v>
      </c>
      <c r="R189" s="916">
        <v>12.541911645746936</v>
      </c>
      <c r="S189" s="916">
        <v>14.469169191141107</v>
      </c>
    </row>
    <row r="190" spans="1:19" s="119" customFormat="1" ht="14.25" customHeight="1">
      <c r="A190" s="915">
        <v>42004</v>
      </c>
      <c r="B190" s="916">
        <v>0.18738788766663866</v>
      </c>
      <c r="C190" s="916">
        <v>0.16767690029965407</v>
      </c>
      <c r="D190" s="916">
        <v>0.17722892253580694</v>
      </c>
      <c r="E190" s="916">
        <v>5.5850716920701826</v>
      </c>
      <c r="F190" s="916">
        <v>3.0309041152147294</v>
      </c>
      <c r="G190" s="916">
        <v>4.2856936208326486</v>
      </c>
      <c r="H190" s="916">
        <v>12.849970518182319</v>
      </c>
      <c r="I190" s="916">
        <v>5.7121813856892274</v>
      </c>
      <c r="J190" s="916">
        <v>9.2492306190917919</v>
      </c>
      <c r="K190" s="916">
        <v>15.686763932355669</v>
      </c>
      <c r="L190" s="916">
        <v>7.3338997661062733</v>
      </c>
      <c r="M190" s="916">
        <v>11.449415198783603</v>
      </c>
      <c r="N190" s="916">
        <v>17.530706314809766</v>
      </c>
      <c r="O190" s="916">
        <v>10.876663513804225</v>
      </c>
      <c r="P190" s="916">
        <v>14.13714311204158</v>
      </c>
      <c r="Q190" s="916">
        <v>16.68426804253621</v>
      </c>
      <c r="R190" s="916">
        <v>12.655193121304602</v>
      </c>
      <c r="S190" s="916">
        <v>14.626410660481437</v>
      </c>
    </row>
    <row r="191" spans="1:19" s="119" customFormat="1" ht="14.25" customHeight="1">
      <c r="A191" s="915">
        <v>42035</v>
      </c>
      <c r="B191" s="916">
        <v>0.18544188315538893</v>
      </c>
      <c r="C191" s="916">
        <v>0.17245023341611806</v>
      </c>
      <c r="D191" s="916">
        <v>0.17874453273075475</v>
      </c>
      <c r="E191" s="916">
        <v>5.6541133647892039</v>
      </c>
      <c r="F191" s="916">
        <v>3.0688366323045813</v>
      </c>
      <c r="G191" s="916">
        <v>4.3388823498954467</v>
      </c>
      <c r="H191" s="916">
        <v>12.992716891535389</v>
      </c>
      <c r="I191" s="916">
        <v>5.7743601897173722</v>
      </c>
      <c r="J191" s="916">
        <v>9.3511399708136551</v>
      </c>
      <c r="K191" s="916">
        <v>15.857168071965065</v>
      </c>
      <c r="L191" s="916">
        <v>7.3872417975680387</v>
      </c>
      <c r="M191" s="916">
        <v>11.560434125377146</v>
      </c>
      <c r="N191" s="916">
        <v>17.71995139672633</v>
      </c>
      <c r="O191" s="916">
        <v>10.94599171243617</v>
      </c>
      <c r="P191" s="916">
        <v>14.264922349414416</v>
      </c>
      <c r="Q191" s="916">
        <v>16.848845177958424</v>
      </c>
      <c r="R191" s="916">
        <v>12.731977524771086</v>
      </c>
      <c r="S191" s="916">
        <v>14.746277097433678</v>
      </c>
    </row>
    <row r="192" spans="1:19" s="119" customFormat="1" ht="14.25" customHeight="1">
      <c r="A192" s="915">
        <v>42063</v>
      </c>
      <c r="B192" s="916">
        <v>0.18624313470061074</v>
      </c>
      <c r="C192" s="916">
        <v>0.17508832129580948</v>
      </c>
      <c r="D192" s="916">
        <v>0.18049143486773786</v>
      </c>
      <c r="E192" s="916">
        <v>5.7270747258719048</v>
      </c>
      <c r="F192" s="916">
        <v>3.11284290907538</v>
      </c>
      <c r="G192" s="916">
        <v>4.3970841741505682</v>
      </c>
      <c r="H192" s="916">
        <v>13.140977446930316</v>
      </c>
      <c r="I192" s="916">
        <v>5.865916872579497</v>
      </c>
      <c r="J192" s="916">
        <v>9.4706203023056581</v>
      </c>
      <c r="K192" s="916">
        <v>16.05603536507061</v>
      </c>
      <c r="L192" s="916">
        <v>7.455786629372561</v>
      </c>
      <c r="M192" s="916">
        <v>11.693268934220383</v>
      </c>
      <c r="N192" s="916">
        <v>17.93293188577837</v>
      </c>
      <c r="O192" s="916">
        <v>11.037265441717667</v>
      </c>
      <c r="P192" s="916">
        <v>14.415494969393732</v>
      </c>
      <c r="Q192" s="916">
        <v>17.039808784857364</v>
      </c>
      <c r="R192" s="916">
        <v>12.824222116713491</v>
      </c>
      <c r="S192" s="916">
        <v>14.88702190944854</v>
      </c>
    </row>
    <row r="193" spans="1:19" s="119" customFormat="1" ht="14.25" customHeight="1">
      <c r="A193" s="915">
        <v>42094</v>
      </c>
      <c r="B193" s="916">
        <v>0.190825003993074</v>
      </c>
      <c r="C193" s="916">
        <v>0.17561603679620377</v>
      </c>
      <c r="D193" s="916">
        <v>0.18298182978051525</v>
      </c>
      <c r="E193" s="916">
        <v>5.8053311814410611</v>
      </c>
      <c r="F193" s="916">
        <v>3.1579778415958404</v>
      </c>
      <c r="G193" s="916">
        <v>4.4584551883312287</v>
      </c>
      <c r="H193" s="916">
        <v>13.303296681289492</v>
      </c>
      <c r="I193" s="916">
        <v>5.9530336475856984</v>
      </c>
      <c r="J193" s="916">
        <v>9.5948162951791041</v>
      </c>
      <c r="K193" s="916">
        <v>16.230480490088009</v>
      </c>
      <c r="L193" s="916">
        <v>7.5298033313388508</v>
      </c>
      <c r="M193" s="916">
        <v>11.816828237656704</v>
      </c>
      <c r="N193" s="916">
        <v>18.158585419615228</v>
      </c>
      <c r="O193" s="916">
        <v>11.115755784811737</v>
      </c>
      <c r="P193" s="916">
        <v>14.565734230345223</v>
      </c>
      <c r="Q193" s="916">
        <v>17.19422282023908</v>
      </c>
      <c r="R193" s="916">
        <v>12.957508723838993</v>
      </c>
      <c r="S193" s="916">
        <v>15.030840898548119</v>
      </c>
    </row>
    <row r="194" spans="1:19" s="119" customFormat="1" ht="14.25" customHeight="1">
      <c r="A194" s="915">
        <v>42124</v>
      </c>
      <c r="B194" s="916">
        <v>0.19800485992490105</v>
      </c>
      <c r="C194" s="916">
        <v>0.17850712206631789</v>
      </c>
      <c r="D194" s="916">
        <v>0.18794854356322716</v>
      </c>
      <c r="E194" s="916">
        <v>5.8854669400545232</v>
      </c>
      <c r="F194" s="916">
        <v>3.1929761065398625</v>
      </c>
      <c r="G194" s="916">
        <v>4.5155921274090822</v>
      </c>
      <c r="H194" s="916">
        <v>13.456299730510294</v>
      </c>
      <c r="I194" s="916">
        <v>6.0311089571125516</v>
      </c>
      <c r="J194" s="916">
        <v>9.7098541767431268</v>
      </c>
      <c r="K194" s="916">
        <v>16.400941824985001</v>
      </c>
      <c r="L194" s="916">
        <v>7.5903899352300321</v>
      </c>
      <c r="M194" s="916">
        <v>11.931612996779348</v>
      </c>
      <c r="N194" s="916">
        <v>18.364290923240798</v>
      </c>
      <c r="O194" s="916">
        <v>11.194387332303075</v>
      </c>
      <c r="P194" s="916">
        <v>14.706289706168356</v>
      </c>
      <c r="Q194" s="916">
        <v>17.381173747831401</v>
      </c>
      <c r="R194" s="916">
        <v>13.066699546195178</v>
      </c>
      <c r="S194" s="916">
        <v>15.178336513174857</v>
      </c>
    </row>
    <row r="195" spans="1:19" s="119" customFormat="1" ht="14.25" customHeight="1">
      <c r="A195" s="915">
        <v>42155</v>
      </c>
      <c r="B195" s="916">
        <v>0.19991758804935789</v>
      </c>
      <c r="C195" s="916">
        <v>0.18099892298571946</v>
      </c>
      <c r="D195" s="916">
        <v>0.19015927003302749</v>
      </c>
      <c r="E195" s="916">
        <v>5.9404835112084058</v>
      </c>
      <c r="F195" s="916">
        <v>3.2089639693507368</v>
      </c>
      <c r="G195" s="916">
        <v>4.5506868225685109</v>
      </c>
      <c r="H195" s="916">
        <v>13.565114943797893</v>
      </c>
      <c r="I195" s="916">
        <v>6.085231530198083</v>
      </c>
      <c r="J195" s="916">
        <v>9.7908391724170141</v>
      </c>
      <c r="K195" s="916">
        <v>16.536403005589886</v>
      </c>
      <c r="L195" s="916">
        <v>7.6186359740354632</v>
      </c>
      <c r="M195" s="916">
        <v>12.012776702183743</v>
      </c>
      <c r="N195" s="916">
        <v>18.512085849165111</v>
      </c>
      <c r="O195" s="916">
        <v>11.245068863299256</v>
      </c>
      <c r="P195" s="916">
        <v>14.804239046594253</v>
      </c>
      <c r="Q195" s="916">
        <v>17.506856810702683</v>
      </c>
      <c r="R195" s="916">
        <v>13.136087120447637</v>
      </c>
      <c r="S195" s="916">
        <v>15.275442428212333</v>
      </c>
    </row>
    <row r="196" spans="1:19" s="119" customFormat="1" ht="14.25" customHeight="1">
      <c r="A196" s="915">
        <v>42185</v>
      </c>
      <c r="B196" s="916">
        <v>0.20405448648863747</v>
      </c>
      <c r="C196" s="916">
        <v>0.18653483560154666</v>
      </c>
      <c r="D196" s="916">
        <v>0.19501746662315564</v>
      </c>
      <c r="E196" s="916">
        <v>6.0332828210479468</v>
      </c>
      <c r="F196" s="916">
        <v>3.2526977627374167</v>
      </c>
      <c r="G196" s="916">
        <v>4.618419146713709</v>
      </c>
      <c r="H196" s="916">
        <v>13.741959882755266</v>
      </c>
      <c r="I196" s="916">
        <v>6.1653549996915116</v>
      </c>
      <c r="J196" s="916">
        <v>9.9187160029783072</v>
      </c>
      <c r="K196" s="916">
        <v>16.740708278322643</v>
      </c>
      <c r="L196" s="916">
        <v>7.6935804326902169</v>
      </c>
      <c r="M196" s="916">
        <v>12.151530999416821</v>
      </c>
      <c r="N196" s="916">
        <v>18.727321992431754</v>
      </c>
      <c r="O196" s="916">
        <v>11.338192893183651</v>
      </c>
      <c r="P196" s="916">
        <v>14.956838311643086</v>
      </c>
      <c r="Q196" s="916">
        <v>17.733528774470141</v>
      </c>
      <c r="R196" s="916">
        <v>13.258476166645815</v>
      </c>
      <c r="S196" s="916">
        <v>15.449173779777205</v>
      </c>
    </row>
    <row r="197" spans="1:19" s="119" customFormat="1" ht="14.25" customHeight="1">
      <c r="A197" s="915">
        <v>42216</v>
      </c>
      <c r="B197" s="916">
        <v>0.21145361813429953</v>
      </c>
      <c r="C197" s="916">
        <v>0.18822892752745596</v>
      </c>
      <c r="D197" s="916">
        <v>0.19947328962529498</v>
      </c>
      <c r="E197" s="916">
        <v>6.1023743595736768</v>
      </c>
      <c r="F197" s="916">
        <v>3.2801224530187096</v>
      </c>
      <c r="G197" s="916">
        <v>4.6662045389814386</v>
      </c>
      <c r="H197" s="916">
        <v>13.885804278278801</v>
      </c>
      <c r="I197" s="916">
        <v>6.229617432101918</v>
      </c>
      <c r="J197" s="916">
        <v>10.022295425262662</v>
      </c>
      <c r="K197" s="916">
        <v>16.911238214404658</v>
      </c>
      <c r="L197" s="916">
        <v>7.7470691280085795</v>
      </c>
      <c r="M197" s="916">
        <v>12.262824079573166</v>
      </c>
      <c r="N197" s="916">
        <v>18.895557719311022</v>
      </c>
      <c r="O197" s="916">
        <v>11.390677850045765</v>
      </c>
      <c r="P197" s="916">
        <v>15.065627982785539</v>
      </c>
      <c r="Q197" s="916">
        <v>17.885917637965747</v>
      </c>
      <c r="R197" s="916">
        <v>13.360892042561076</v>
      </c>
      <c r="S197" s="916">
        <v>15.576375774328433</v>
      </c>
    </row>
    <row r="198" spans="1:19" s="119" customFormat="1" ht="14.25" customHeight="1">
      <c r="A198" s="915">
        <v>42247</v>
      </c>
      <c r="B198" s="916">
        <v>0.21737894315141962</v>
      </c>
      <c r="C198" s="916">
        <v>0.18716267662891434</v>
      </c>
      <c r="D198" s="916">
        <v>0.20179215527895025</v>
      </c>
      <c r="E198" s="916">
        <v>6.1541926811637433</v>
      </c>
      <c r="F198" s="916">
        <v>3.3035433121110556</v>
      </c>
      <c r="G198" s="916">
        <v>4.7034421523944054</v>
      </c>
      <c r="H198" s="916">
        <v>14.012267434062688</v>
      </c>
      <c r="I198" s="916">
        <v>6.2861040673437723</v>
      </c>
      <c r="J198" s="916">
        <v>10.113296283545106</v>
      </c>
      <c r="K198" s="916">
        <v>17.055362346846188</v>
      </c>
      <c r="L198" s="916">
        <v>7.785831210777288</v>
      </c>
      <c r="M198" s="916">
        <v>12.353694943250886</v>
      </c>
      <c r="N198" s="916">
        <v>19.04557036224875</v>
      </c>
      <c r="O198" s="916">
        <v>11.436397401422946</v>
      </c>
      <c r="P198" s="916">
        <v>15.161956136105252</v>
      </c>
      <c r="Q198" s="916">
        <v>17.992668343077206</v>
      </c>
      <c r="R198" s="916">
        <v>13.441394932307855</v>
      </c>
      <c r="S198" s="916">
        <v>15.670146682809667</v>
      </c>
    </row>
    <row r="199" spans="1:19" s="119" customFormat="1" ht="14.25" customHeight="1">
      <c r="A199" s="915">
        <v>42277</v>
      </c>
      <c r="B199" s="916">
        <v>0.22095953789126097</v>
      </c>
      <c r="C199" s="916">
        <v>0.18619531274828416</v>
      </c>
      <c r="D199" s="916">
        <v>0.20302532445202076</v>
      </c>
      <c r="E199" s="916">
        <v>6.2342447761917539</v>
      </c>
      <c r="F199" s="916">
        <v>3.330082804315726</v>
      </c>
      <c r="G199" s="916">
        <v>4.7561770184684686</v>
      </c>
      <c r="H199" s="916">
        <v>14.175201376626656</v>
      </c>
      <c r="I199" s="916">
        <v>6.3607240917259027</v>
      </c>
      <c r="J199" s="916">
        <v>10.231461448040596</v>
      </c>
      <c r="K199" s="916">
        <v>17.236584643151474</v>
      </c>
      <c r="L199" s="916">
        <v>7.8438298631423491</v>
      </c>
      <c r="M199" s="916">
        <v>12.472677251549463</v>
      </c>
      <c r="N199" s="916">
        <v>19.239280585979689</v>
      </c>
      <c r="O199" s="916">
        <v>11.509219931505029</v>
      </c>
      <c r="P199" s="916">
        <v>15.293479856916425</v>
      </c>
      <c r="Q199" s="916">
        <v>18.160618338935581</v>
      </c>
      <c r="R199" s="916">
        <v>13.564574246928572</v>
      </c>
      <c r="S199" s="916">
        <v>15.815710479111385</v>
      </c>
    </row>
    <row r="200" spans="1:19" s="119" customFormat="1" ht="14.25" customHeight="1">
      <c r="A200" s="915">
        <v>42308</v>
      </c>
      <c r="B200" s="916">
        <v>0.22311102726157911</v>
      </c>
      <c r="C200" s="916">
        <v>0.18795123557551013</v>
      </c>
      <c r="D200" s="916">
        <v>0.20497256340374539</v>
      </c>
      <c r="E200" s="916">
        <v>6.2869655966772724</v>
      </c>
      <c r="F200" s="916">
        <v>3.3502637431783286</v>
      </c>
      <c r="G200" s="916">
        <v>4.7922421470951493</v>
      </c>
      <c r="H200" s="916">
        <v>14.285167255363827</v>
      </c>
      <c r="I200" s="916">
        <v>6.4072303277607308</v>
      </c>
      <c r="J200" s="916">
        <v>10.309167841723164</v>
      </c>
      <c r="K200" s="916">
        <v>17.351444268947219</v>
      </c>
      <c r="L200" s="916">
        <v>7.8745876571076119</v>
      </c>
      <c r="M200" s="916">
        <v>12.54515453971327</v>
      </c>
      <c r="N200" s="916">
        <v>19.369056233798464</v>
      </c>
      <c r="O200" s="916">
        <v>11.55149048753441</v>
      </c>
      <c r="P200" s="916">
        <v>15.378167623131683</v>
      </c>
      <c r="Q200" s="916">
        <v>18.27258770640865</v>
      </c>
      <c r="R200" s="916">
        <v>13.655360765960351</v>
      </c>
      <c r="S200" s="916">
        <v>15.917235636107835</v>
      </c>
    </row>
    <row r="201" spans="1:19" s="119" customFormat="1" ht="14.25" customHeight="1">
      <c r="A201" s="915">
        <v>42338</v>
      </c>
      <c r="B201" s="916">
        <v>0.22736916429904344</v>
      </c>
      <c r="C201" s="916">
        <v>0.18754060031072178</v>
      </c>
      <c r="D201" s="916">
        <v>0.20682250233838967</v>
      </c>
      <c r="E201" s="916">
        <v>6.354807556948824</v>
      </c>
      <c r="F201" s="916">
        <v>3.3832503126962439</v>
      </c>
      <c r="G201" s="916">
        <v>4.8422598400235239</v>
      </c>
      <c r="H201" s="916">
        <v>14.414939279670522</v>
      </c>
      <c r="I201" s="916">
        <v>6.4569429596411005</v>
      </c>
      <c r="J201" s="916">
        <v>10.398235623500613</v>
      </c>
      <c r="K201" s="916">
        <v>17.489251455486333</v>
      </c>
      <c r="L201" s="916">
        <v>7.9181775473799396</v>
      </c>
      <c r="M201" s="916">
        <v>12.635513804001143</v>
      </c>
      <c r="N201" s="916">
        <v>19.501371067821236</v>
      </c>
      <c r="O201" s="916">
        <v>11.607169942251646</v>
      </c>
      <c r="P201" s="916">
        <v>15.470933247629992</v>
      </c>
      <c r="Q201" s="916">
        <v>18.398851968318265</v>
      </c>
      <c r="R201" s="916">
        <v>13.755801417634119</v>
      </c>
      <c r="S201" s="916">
        <v>16.030634485013309</v>
      </c>
    </row>
    <row r="202" spans="1:19" s="119" customFormat="1" ht="14.25" customHeight="1">
      <c r="A202" s="915">
        <v>42369</v>
      </c>
      <c r="B202" s="916">
        <v>0.23063363448237226</v>
      </c>
      <c r="C202" s="916">
        <v>0.18784498715526982</v>
      </c>
      <c r="D202" s="916">
        <v>0.20856167882549267</v>
      </c>
      <c r="E202" s="916">
        <v>6.4029297498867175</v>
      </c>
      <c r="F202" s="916">
        <v>3.4018095008746982</v>
      </c>
      <c r="G202" s="916">
        <v>4.875263730445754</v>
      </c>
      <c r="H202" s="916">
        <v>14.511584281583565</v>
      </c>
      <c r="I202" s="916">
        <v>6.4873549532405255</v>
      </c>
      <c r="J202" s="916">
        <v>10.461171786078445</v>
      </c>
      <c r="K202" s="916">
        <v>17.597039232520551</v>
      </c>
      <c r="L202" s="916">
        <v>7.9413948582278806</v>
      </c>
      <c r="M202" s="916">
        <v>12.700705308021718</v>
      </c>
      <c r="N202" s="916">
        <v>19.595102264082428</v>
      </c>
      <c r="O202" s="916">
        <v>11.62679252564716</v>
      </c>
      <c r="P202" s="916">
        <v>15.526388438041931</v>
      </c>
      <c r="Q202" s="916">
        <v>18.53456610705074</v>
      </c>
      <c r="R202" s="916">
        <v>13.839874287627069</v>
      </c>
      <c r="S202" s="916">
        <v>16.140383575816358</v>
      </c>
    </row>
    <row r="203" spans="1:19" s="119" customFormat="1" ht="14.25" customHeight="1">
      <c r="A203" s="915">
        <v>42400</v>
      </c>
      <c r="B203" s="916">
        <v>0.23509405264517261</v>
      </c>
      <c r="C203" s="916">
        <v>0.18612998150727586</v>
      </c>
      <c r="D203" s="916">
        <v>0.20983803864513173</v>
      </c>
      <c r="E203" s="916">
        <v>6.425057608851712</v>
      </c>
      <c r="F203" s="916">
        <v>3.4023234281726311</v>
      </c>
      <c r="G203" s="916">
        <v>4.8863070992141848</v>
      </c>
      <c r="H203" s="916">
        <v>14.583517534975352</v>
      </c>
      <c r="I203" s="916">
        <v>6.5176507052231605</v>
      </c>
      <c r="J203" s="916">
        <v>10.511803569994006</v>
      </c>
      <c r="K203" s="916">
        <v>17.658016315258532</v>
      </c>
      <c r="L203" s="916">
        <v>7.9445997009175509</v>
      </c>
      <c r="M203" s="916">
        <v>12.732607525851684</v>
      </c>
      <c r="N203" s="916">
        <v>19.644415704031939</v>
      </c>
      <c r="O203" s="916">
        <v>11.638581907176469</v>
      </c>
      <c r="P203" s="916">
        <v>15.556215240046457</v>
      </c>
      <c r="Q203" s="916">
        <v>18.597874271721693</v>
      </c>
      <c r="R203" s="916">
        <v>13.896809966058001</v>
      </c>
      <c r="S203" s="916">
        <v>16.200702861759829</v>
      </c>
    </row>
    <row r="204" spans="1:19" s="119" customFormat="1" ht="14.25" customHeight="1">
      <c r="A204" s="915">
        <v>42429</v>
      </c>
      <c r="B204" s="916">
        <v>0.23772419522238261</v>
      </c>
      <c r="C204" s="916">
        <v>0.191992455942394</v>
      </c>
      <c r="D204" s="916">
        <v>0.21413656979605339</v>
      </c>
      <c r="E204" s="916">
        <v>6.4691187920034237</v>
      </c>
      <c r="F204" s="916">
        <v>3.4194618865113937</v>
      </c>
      <c r="G204" s="916">
        <v>4.9165814355144271</v>
      </c>
      <c r="H204" s="916">
        <v>14.675695429153304</v>
      </c>
      <c r="I204" s="916">
        <v>6.5442375665267321</v>
      </c>
      <c r="J204" s="916">
        <v>10.57058599261107</v>
      </c>
      <c r="K204" s="916">
        <v>17.736557085072803</v>
      </c>
      <c r="L204" s="916">
        <v>7.9720271059475891</v>
      </c>
      <c r="M204" s="916">
        <v>12.785449227812199</v>
      </c>
      <c r="N204" s="916">
        <v>19.728378193930055</v>
      </c>
      <c r="O204" s="916">
        <v>11.675890623765765</v>
      </c>
      <c r="P204" s="916">
        <v>15.615999203948345</v>
      </c>
      <c r="Q204" s="916">
        <v>18.701820889317656</v>
      </c>
      <c r="R204" s="916">
        <v>13.990044261250917</v>
      </c>
      <c r="S204" s="916">
        <v>16.29938841679088</v>
      </c>
    </row>
    <row r="205" spans="1:19" s="119" customFormat="1" ht="14.25" customHeight="1">
      <c r="A205" s="915">
        <v>42460</v>
      </c>
      <c r="B205" s="916">
        <v>0.23735428494250574</v>
      </c>
      <c r="C205" s="916">
        <v>0.19518623466330834</v>
      </c>
      <c r="D205" s="916">
        <v>0.21560606902456483</v>
      </c>
      <c r="E205" s="916">
        <v>6.4973144056064012</v>
      </c>
      <c r="F205" s="916">
        <v>3.4319136399347312</v>
      </c>
      <c r="G205" s="916">
        <v>4.9366582630165254</v>
      </c>
      <c r="H205" s="916">
        <v>14.741756873154436</v>
      </c>
      <c r="I205" s="916">
        <v>6.5616554107358116</v>
      </c>
      <c r="J205" s="916">
        <v>10.611799158083389</v>
      </c>
      <c r="K205" s="916">
        <v>17.817120234092336</v>
      </c>
      <c r="L205" s="916">
        <v>7.9767467157725127</v>
      </c>
      <c r="M205" s="916">
        <v>12.827806113942502</v>
      </c>
      <c r="N205" s="916">
        <v>19.787556420571494</v>
      </c>
      <c r="O205" s="916">
        <v>11.701971819882006</v>
      </c>
      <c r="P205" s="916">
        <v>15.6578548139642</v>
      </c>
      <c r="Q205" s="916">
        <v>18.823015251960019</v>
      </c>
      <c r="R205" s="916">
        <v>14.05788863003184</v>
      </c>
      <c r="S205" s="916">
        <v>16.393602075766225</v>
      </c>
    </row>
    <row r="206" spans="1:19" s="119" customFormat="1" ht="14.25" customHeight="1">
      <c r="A206" s="915">
        <v>42490</v>
      </c>
      <c r="B206" s="916">
        <v>0.23959842858196734</v>
      </c>
      <c r="C206" s="916">
        <v>0.19836662156045209</v>
      </c>
      <c r="D206" s="916">
        <v>0.21833399274774185</v>
      </c>
      <c r="E206" s="916">
        <v>6.5351487899887521</v>
      </c>
      <c r="F206" s="916">
        <v>3.4469225669415025</v>
      </c>
      <c r="G206" s="916">
        <v>4.962756811889844</v>
      </c>
      <c r="H206" s="916">
        <v>14.805203377461819</v>
      </c>
      <c r="I206" s="916">
        <v>6.5778347231679035</v>
      </c>
      <c r="J206" s="916">
        <v>10.651117599031116</v>
      </c>
      <c r="K206" s="916">
        <v>17.8931733116586</v>
      </c>
      <c r="L206" s="916">
        <v>8.0016967600095228</v>
      </c>
      <c r="M206" s="916">
        <v>12.878161086565525</v>
      </c>
      <c r="N206" s="916">
        <v>19.859365801829771</v>
      </c>
      <c r="O206" s="916">
        <v>11.725736380566023</v>
      </c>
      <c r="P206" s="916">
        <v>15.704669525733648</v>
      </c>
      <c r="Q206" s="916">
        <v>18.909995376901936</v>
      </c>
      <c r="R206" s="916">
        <v>14.125609521267791</v>
      </c>
      <c r="S206" s="916">
        <v>16.471029602771701</v>
      </c>
    </row>
    <row r="207" spans="1:19" s="119" customFormat="1" ht="14.25" customHeight="1">
      <c r="A207" s="915">
        <v>42521</v>
      </c>
      <c r="B207" s="916">
        <v>0.24245025311216531</v>
      </c>
      <c r="C207" s="916">
        <v>0.19784035736023126</v>
      </c>
      <c r="D207" s="916">
        <v>0.21944300316824941</v>
      </c>
      <c r="E207" s="916">
        <v>6.5877596584734972</v>
      </c>
      <c r="F207" s="916">
        <v>3.4741437018485848</v>
      </c>
      <c r="G207" s="916">
        <v>5.0023468156024897</v>
      </c>
      <c r="H207" s="916">
        <v>14.892321155817019</v>
      </c>
      <c r="I207" s="916">
        <v>6.6010216984298529</v>
      </c>
      <c r="J207" s="916">
        <v>10.705692767121874</v>
      </c>
      <c r="K207" s="916">
        <v>17.983001171460025</v>
      </c>
      <c r="L207" s="916">
        <v>8.0402251151920225</v>
      </c>
      <c r="M207" s="916">
        <v>12.942239422318133</v>
      </c>
      <c r="N207" s="916">
        <v>19.948444358030439</v>
      </c>
      <c r="O207" s="916">
        <v>11.760886692758241</v>
      </c>
      <c r="P207" s="916">
        <v>15.765777123733415</v>
      </c>
      <c r="Q207" s="916">
        <v>19.033693338804731</v>
      </c>
      <c r="R207" s="916">
        <v>14.204330167690184</v>
      </c>
      <c r="S207" s="916">
        <v>16.571947436162858</v>
      </c>
    </row>
    <row r="208" spans="1:19" s="119" customFormat="1" ht="14.25" customHeight="1">
      <c r="A208" s="915">
        <v>42551</v>
      </c>
      <c r="B208" s="916">
        <v>0.24140275694836066</v>
      </c>
      <c r="C208" s="916">
        <v>0.19884154325780251</v>
      </c>
      <c r="D208" s="916">
        <v>0.21945070188641039</v>
      </c>
      <c r="E208" s="916">
        <v>6.6037740904212079</v>
      </c>
      <c r="F208" s="916">
        <v>3.4744212711283282</v>
      </c>
      <c r="G208" s="916">
        <v>5.0103018870316518</v>
      </c>
      <c r="H208" s="916">
        <v>14.934132730639439</v>
      </c>
      <c r="I208" s="916">
        <v>6.6121398390538975</v>
      </c>
      <c r="J208" s="916">
        <v>10.731634523329115</v>
      </c>
      <c r="K208" s="916">
        <v>18.043303560606173</v>
      </c>
      <c r="L208" s="916">
        <v>8.0488121197831628</v>
      </c>
      <c r="M208" s="916">
        <v>12.976630960851811</v>
      </c>
      <c r="N208" s="916">
        <v>20.013550109199741</v>
      </c>
      <c r="O208" s="916">
        <v>11.773508501477339</v>
      </c>
      <c r="P208" s="916">
        <v>15.803673277123645</v>
      </c>
      <c r="Q208" s="916">
        <v>19.099549068287253</v>
      </c>
      <c r="R208" s="916">
        <v>14.238898250621164</v>
      </c>
      <c r="S208" s="916">
        <v>16.621910478796792</v>
      </c>
    </row>
    <row r="209" spans="1:19" s="119" customFormat="1" ht="14.25" customHeight="1">
      <c r="A209" s="915">
        <v>42582</v>
      </c>
      <c r="B209" s="916">
        <v>0.23988361359372809</v>
      </c>
      <c r="C209" s="916">
        <v>0.20232999924939193</v>
      </c>
      <c r="D209" s="916">
        <v>0.22051185622023692</v>
      </c>
      <c r="E209" s="916">
        <v>6.63166300403741</v>
      </c>
      <c r="F209" s="916">
        <v>3.4810130487661968</v>
      </c>
      <c r="G209" s="916">
        <v>5.0273264495890668</v>
      </c>
      <c r="H209" s="916">
        <v>14.961699330705652</v>
      </c>
      <c r="I209" s="916">
        <v>6.6158367712175323</v>
      </c>
      <c r="J209" s="916">
        <v>10.746678617191071</v>
      </c>
      <c r="K209" s="916">
        <v>18.071807835027968</v>
      </c>
      <c r="L209" s="916">
        <v>8.041005775789916</v>
      </c>
      <c r="M209" s="916">
        <v>12.98704463318602</v>
      </c>
      <c r="N209" s="916">
        <v>20.061209971632209</v>
      </c>
      <c r="O209" s="916">
        <v>11.774081353723737</v>
      </c>
      <c r="P209" s="916">
        <v>15.826945843904246</v>
      </c>
      <c r="Q209" s="916">
        <v>19.177407625348764</v>
      </c>
      <c r="R209" s="916">
        <v>14.261447963587372</v>
      </c>
      <c r="S209" s="916">
        <v>16.671550089158657</v>
      </c>
    </row>
    <row r="210" spans="1:19" s="119" customFormat="1" ht="14.25" customHeight="1">
      <c r="A210" s="915">
        <v>42613</v>
      </c>
      <c r="B210" s="916">
        <v>0.24515484362367163</v>
      </c>
      <c r="C210" s="916">
        <v>0.20369253360262302</v>
      </c>
      <c r="D210" s="916">
        <v>0.2237632067334891</v>
      </c>
      <c r="E210" s="916">
        <v>6.678550362063314</v>
      </c>
      <c r="F210" s="916">
        <v>3.4974450410759546</v>
      </c>
      <c r="G210" s="916">
        <v>5.0586915667321186</v>
      </c>
      <c r="H210" s="916">
        <v>15.035315263605071</v>
      </c>
      <c r="I210" s="916">
        <v>6.6308754471029561</v>
      </c>
      <c r="J210" s="916">
        <v>10.790343491237515</v>
      </c>
      <c r="K210" s="916">
        <v>18.149507735984006</v>
      </c>
      <c r="L210" s="916">
        <v>8.0731544721450152</v>
      </c>
      <c r="M210" s="916">
        <v>13.04188952351214</v>
      </c>
      <c r="N210" s="916">
        <v>20.155589139390717</v>
      </c>
      <c r="O210" s="916">
        <v>11.800897458743048</v>
      </c>
      <c r="P210" s="916">
        <v>15.88661061037269</v>
      </c>
      <c r="Q210" s="916">
        <v>19.281193596443121</v>
      </c>
      <c r="R210" s="916">
        <v>14.318831223283393</v>
      </c>
      <c r="S210" s="916">
        <v>16.751528223922854</v>
      </c>
    </row>
    <row r="211" spans="1:19" s="119" customFormat="1" ht="14.25" customHeight="1">
      <c r="A211" s="915">
        <v>42643</v>
      </c>
      <c r="B211" s="916">
        <v>0.25435885332773273</v>
      </c>
      <c r="C211" s="916">
        <v>0.20509790742680267</v>
      </c>
      <c r="D211" s="916">
        <v>0.22894034598069307</v>
      </c>
      <c r="E211" s="916">
        <v>6.6883728564913767</v>
      </c>
      <c r="F211" s="916">
        <v>3.5025925358161523</v>
      </c>
      <c r="G211" s="916">
        <v>5.0660740506645698</v>
      </c>
      <c r="H211" s="916">
        <v>15.054117310936959</v>
      </c>
      <c r="I211" s="916">
        <v>6.6286743670166395</v>
      </c>
      <c r="J211" s="916">
        <v>10.798161726750937</v>
      </c>
      <c r="K211" s="916">
        <v>18.166810708114447</v>
      </c>
      <c r="L211" s="916">
        <v>8.0745583301762238</v>
      </c>
      <c r="M211" s="916">
        <v>13.051320716920495</v>
      </c>
      <c r="N211" s="916">
        <v>20.179046904709178</v>
      </c>
      <c r="O211" s="916">
        <v>11.794152062149246</v>
      </c>
      <c r="P211" s="916">
        <v>15.894484573633262</v>
      </c>
      <c r="Q211" s="916">
        <v>19.309224909165216</v>
      </c>
      <c r="R211" s="916">
        <v>14.354998127714437</v>
      </c>
      <c r="S211" s="916">
        <v>16.783520023793194</v>
      </c>
    </row>
    <row r="212" spans="1:19" s="119" customFormat="1" ht="14.25" customHeight="1">
      <c r="A212" s="915">
        <v>42674</v>
      </c>
      <c r="B212" s="916">
        <v>0.25642946827907359</v>
      </c>
      <c r="C212" s="916">
        <v>0.20371928290441538</v>
      </c>
      <c r="D212" s="916">
        <v>0.22922724868024971</v>
      </c>
      <c r="E212" s="916">
        <v>6.6896506542661411</v>
      </c>
      <c r="F212" s="916">
        <v>3.4902617376397553</v>
      </c>
      <c r="G212" s="916">
        <v>5.0603728656957987</v>
      </c>
      <c r="H212" s="916">
        <v>15.051685466872337</v>
      </c>
      <c r="I212" s="916">
        <v>6.621711572965892</v>
      </c>
      <c r="J212" s="916">
        <v>10.793131636110122</v>
      </c>
      <c r="K212" s="916">
        <v>18.169295499695757</v>
      </c>
      <c r="L212" s="916">
        <v>8.0685648239550751</v>
      </c>
      <c r="M212" s="916">
        <v>13.049663572519371</v>
      </c>
      <c r="N212" s="916">
        <v>20.183968619859272</v>
      </c>
      <c r="O212" s="916">
        <v>11.768810560525004</v>
      </c>
      <c r="P212" s="916">
        <v>15.88373257453917</v>
      </c>
      <c r="Q212" s="916">
        <v>19.339768947132185</v>
      </c>
      <c r="R212" s="916">
        <v>14.351971222334951</v>
      </c>
      <c r="S212" s="916">
        <v>16.79673079707382</v>
      </c>
    </row>
    <row r="213" spans="1:19" s="119" customFormat="1" ht="14.25" customHeight="1">
      <c r="A213" s="915">
        <v>42704</v>
      </c>
      <c r="B213" s="916">
        <v>0.25623007935005604</v>
      </c>
      <c r="C213" s="916">
        <v>0.20322839394415357</v>
      </c>
      <c r="D213" s="916">
        <v>0.22887339415021701</v>
      </c>
      <c r="E213" s="916">
        <v>6.7036410565223097</v>
      </c>
      <c r="F213" s="916">
        <v>3.4975042266702094</v>
      </c>
      <c r="G213" s="916">
        <v>5.0708675776561263</v>
      </c>
      <c r="H213" s="916">
        <v>15.097420210780031</v>
      </c>
      <c r="I213" s="916">
        <v>6.6368436233035393</v>
      </c>
      <c r="J213" s="916">
        <v>10.823161635898828</v>
      </c>
      <c r="K213" s="916">
        <v>18.198466314071794</v>
      </c>
      <c r="L213" s="916">
        <v>8.0740841376212664</v>
      </c>
      <c r="M213" s="916">
        <v>13.066857740469857</v>
      </c>
      <c r="N213" s="916">
        <v>20.221556770123374</v>
      </c>
      <c r="O213" s="916">
        <v>11.760924370714715</v>
      </c>
      <c r="P213" s="916">
        <v>15.897869374085232</v>
      </c>
      <c r="Q213" s="916">
        <v>19.387779154832781</v>
      </c>
      <c r="R213" s="916">
        <v>14.375429807024869</v>
      </c>
      <c r="S213" s="916">
        <v>16.832000791395558</v>
      </c>
    </row>
    <row r="214" spans="1:19" s="119" customFormat="1" ht="14.25" customHeight="1">
      <c r="A214" s="915">
        <v>42735</v>
      </c>
      <c r="B214" s="916">
        <v>0.25694455994012705</v>
      </c>
      <c r="C214" s="916">
        <v>0.20205356140202943</v>
      </c>
      <c r="D214" s="916">
        <v>0.22860829187341614</v>
      </c>
      <c r="E214" s="916">
        <v>6.7117543400031634</v>
      </c>
      <c r="F214" s="916">
        <v>3.4992228079698662</v>
      </c>
      <c r="G214" s="916">
        <v>5.075652736082751</v>
      </c>
      <c r="H214" s="916">
        <v>15.119603983967972</v>
      </c>
      <c r="I214" s="916">
        <v>6.6470555947032244</v>
      </c>
      <c r="J214" s="916">
        <v>10.838961130301074</v>
      </c>
      <c r="K214" s="916">
        <v>18.206741348188178</v>
      </c>
      <c r="L214" s="916">
        <v>8.0598239703778223</v>
      </c>
      <c r="M214" s="916">
        <v>13.06375612597413</v>
      </c>
      <c r="N214" s="916">
        <v>20.224947654771743</v>
      </c>
      <c r="O214" s="916">
        <v>11.752993866938004</v>
      </c>
      <c r="P214" s="916">
        <v>15.895245701091895</v>
      </c>
      <c r="Q214" s="916">
        <v>19.367334886532618</v>
      </c>
      <c r="R214" s="916">
        <v>14.373056786388805</v>
      </c>
      <c r="S214" s="916">
        <v>16.820549262416353</v>
      </c>
    </row>
    <row r="215" spans="1:19" s="119" customFormat="1" ht="14.25" customHeight="1">
      <c r="A215" s="915">
        <v>42766</v>
      </c>
      <c r="B215" s="916">
        <v>0.25813411372150308</v>
      </c>
      <c r="C215" s="916">
        <v>0.20007535614368332</v>
      </c>
      <c r="D215" s="916">
        <v>0.22815877059112574</v>
      </c>
      <c r="E215" s="916">
        <v>6.7444425820995528</v>
      </c>
      <c r="F215" s="916">
        <v>3.5155860498363714</v>
      </c>
      <c r="G215" s="916">
        <v>5.0999331944323565</v>
      </c>
      <c r="H215" s="916">
        <v>15.143803266036663</v>
      </c>
      <c r="I215" s="916">
        <v>6.6537545116771328</v>
      </c>
      <c r="J215" s="916">
        <v>10.853969231884321</v>
      </c>
      <c r="K215" s="916">
        <v>18.234859431881755</v>
      </c>
      <c r="L215" s="916">
        <v>8.0515739547009311</v>
      </c>
      <c r="M215" s="916">
        <v>13.073399310577873</v>
      </c>
      <c r="N215" s="916">
        <v>20.253611763941272</v>
      </c>
      <c r="O215" s="916">
        <v>11.735995135269865</v>
      </c>
      <c r="P215" s="916">
        <v>15.900296384217969</v>
      </c>
      <c r="Q215" s="916">
        <v>19.380556353963616</v>
      </c>
      <c r="R215" s="916">
        <v>14.366506992188794</v>
      </c>
      <c r="S215" s="916">
        <v>16.823529974149</v>
      </c>
    </row>
    <row r="216" spans="1:19" s="119" customFormat="1" ht="14.25" customHeight="1">
      <c r="A216" s="915">
        <v>42794</v>
      </c>
      <c r="B216" s="916">
        <v>0.26260620946043056</v>
      </c>
      <c r="C216" s="916">
        <v>0.19315119048950424</v>
      </c>
      <c r="D216" s="916">
        <v>0.22674057065212347</v>
      </c>
      <c r="E216" s="916">
        <v>6.7431751210784272</v>
      </c>
      <c r="F216" s="916">
        <v>3.5129586080746855</v>
      </c>
      <c r="G216" s="916">
        <v>5.0978657453225242</v>
      </c>
      <c r="H216" s="916">
        <v>15.128595787222057</v>
      </c>
      <c r="I216" s="916">
        <v>6.6295694892620638</v>
      </c>
      <c r="J216" s="916">
        <v>10.833809925563612</v>
      </c>
      <c r="K216" s="916">
        <v>18.218387295075285</v>
      </c>
      <c r="L216" s="916">
        <v>8.0055772151999136</v>
      </c>
      <c r="M216" s="916">
        <v>13.041937903991334</v>
      </c>
      <c r="N216" s="916">
        <v>20.209628068409092</v>
      </c>
      <c r="O216" s="916">
        <v>11.666068325799747</v>
      </c>
      <c r="P216" s="916">
        <v>15.842800100399735</v>
      </c>
      <c r="Q216" s="916">
        <v>19.322224797267388</v>
      </c>
      <c r="R216" s="916">
        <v>14.297709104404257</v>
      </c>
      <c r="S216" s="916">
        <v>16.75974754744739</v>
      </c>
    </row>
    <row r="217" spans="1:19" s="119" customFormat="1" ht="14.25" customHeight="1">
      <c r="A217" s="915">
        <v>42825</v>
      </c>
      <c r="B217" s="916">
        <v>0.26073045516242643</v>
      </c>
      <c r="C217" s="916">
        <v>0.19149478898045408</v>
      </c>
      <c r="D217" s="916">
        <v>0.22497029446979208</v>
      </c>
      <c r="E217" s="916">
        <v>6.7522037625589215</v>
      </c>
      <c r="F217" s="916">
        <v>3.5142722010658378</v>
      </c>
      <c r="G217" s="916">
        <v>5.1028599446795857</v>
      </c>
      <c r="H217" s="916">
        <v>15.088272010224644</v>
      </c>
      <c r="I217" s="916">
        <v>6.6236253316032094</v>
      </c>
      <c r="J217" s="916">
        <v>10.810493625904279</v>
      </c>
      <c r="K217" s="916">
        <v>18.162930616812549</v>
      </c>
      <c r="L217" s="916">
        <v>7.966792262778684</v>
      </c>
      <c r="M217" s="916">
        <v>12.994823452437254</v>
      </c>
      <c r="N217" s="916">
        <v>20.127642539845638</v>
      </c>
      <c r="O217" s="916">
        <v>11.596055952236592</v>
      </c>
      <c r="P217" s="916">
        <v>15.766642694357287</v>
      </c>
      <c r="Q217" s="916">
        <v>19.215338174955296</v>
      </c>
      <c r="R217" s="916">
        <v>14.20389971512331</v>
      </c>
      <c r="S217" s="916">
        <v>16.659479502241577</v>
      </c>
    </row>
    <row r="218" spans="1:19" s="119" customFormat="1" ht="14.25" customHeight="1">
      <c r="A218" s="915">
        <v>42855</v>
      </c>
      <c r="B218" s="916">
        <v>0.26002233769998423</v>
      </c>
      <c r="C218" s="916">
        <v>0.18762588355344964</v>
      </c>
      <c r="D218" s="916">
        <v>0.22262333668755518</v>
      </c>
      <c r="E218" s="916">
        <v>6.7100892967367596</v>
      </c>
      <c r="F218" s="916">
        <v>3.4921260393775966</v>
      </c>
      <c r="G218" s="916">
        <v>5.0707814088922882</v>
      </c>
      <c r="H218" s="916">
        <v>14.975692685916204</v>
      </c>
      <c r="I218" s="916">
        <v>6.5828734613811362</v>
      </c>
      <c r="J218" s="916">
        <v>10.733801186141859</v>
      </c>
      <c r="K218" s="916">
        <v>18.018480425790315</v>
      </c>
      <c r="L218" s="916">
        <v>7.8849695782098355</v>
      </c>
      <c r="M218" s="916">
        <v>12.882068591801122</v>
      </c>
      <c r="N218" s="916">
        <v>19.956920740671816</v>
      </c>
      <c r="O218" s="916">
        <v>11.469432205304534</v>
      </c>
      <c r="P218" s="916">
        <v>15.618281137289992</v>
      </c>
      <c r="Q218" s="916">
        <v>19.030469082000817</v>
      </c>
      <c r="R218" s="916">
        <v>14.066238974178367</v>
      </c>
      <c r="S218" s="916">
        <v>16.498467513115187</v>
      </c>
    </row>
    <row r="219" spans="1:19" s="119" customFormat="1" ht="14.25" customHeight="1">
      <c r="A219" s="915">
        <v>42886</v>
      </c>
      <c r="B219" s="916">
        <v>0.26536479825413917</v>
      </c>
      <c r="C219" s="916">
        <v>0.18931686466564329</v>
      </c>
      <c r="D219" s="916">
        <v>0.22607502080021089</v>
      </c>
      <c r="E219" s="916">
        <v>6.7020986150350348</v>
      </c>
      <c r="F219" s="916">
        <v>3.4926133539132276</v>
      </c>
      <c r="G219" s="916">
        <v>5.0669219370646639</v>
      </c>
      <c r="H219" s="916">
        <v>14.924980516760735</v>
      </c>
      <c r="I219" s="916">
        <v>6.5640386594215476</v>
      </c>
      <c r="J219" s="916">
        <v>10.69889653552621</v>
      </c>
      <c r="K219" s="916">
        <v>17.929214272905217</v>
      </c>
      <c r="L219" s="916">
        <v>7.8301163161150082</v>
      </c>
      <c r="M219" s="916">
        <v>12.810050111745214</v>
      </c>
      <c r="N219" s="916">
        <v>19.839432358984951</v>
      </c>
      <c r="O219" s="916">
        <v>11.388752308391927</v>
      </c>
      <c r="P219" s="916">
        <v>15.519368412383461</v>
      </c>
      <c r="Q219" s="916">
        <v>18.901229062213257</v>
      </c>
      <c r="R219" s="916">
        <v>13.977580913212773</v>
      </c>
      <c r="S219" s="916">
        <v>16.389927268408574</v>
      </c>
    </row>
    <row r="220" spans="1:19" s="119" customFormat="1" ht="14.25" customHeight="1">
      <c r="A220" s="915">
        <v>42916</v>
      </c>
      <c r="B220" s="916">
        <v>0.26646200937182218</v>
      </c>
      <c r="C220" s="916">
        <v>0.18898182584405049</v>
      </c>
      <c r="D220" s="916">
        <v>0.22642846808273304</v>
      </c>
      <c r="E220" s="916">
        <v>6.7010944100022742</v>
      </c>
      <c r="F220" s="916">
        <v>3.4814094180281026</v>
      </c>
      <c r="G220" s="916">
        <v>5.0604945504548953</v>
      </c>
      <c r="H220" s="916">
        <v>14.847188744099727</v>
      </c>
      <c r="I220" s="916">
        <v>6.5374174490856323</v>
      </c>
      <c r="J220" s="916">
        <v>10.646693122692154</v>
      </c>
      <c r="K220" s="916">
        <v>17.79886277366321</v>
      </c>
      <c r="L220" s="916">
        <v>7.758133284464817</v>
      </c>
      <c r="M220" s="916">
        <v>12.709041205013412</v>
      </c>
      <c r="N220" s="916">
        <v>19.680639286387915</v>
      </c>
      <c r="O220" s="916">
        <v>11.288487402117633</v>
      </c>
      <c r="P220" s="916">
        <v>15.390236874118292</v>
      </c>
      <c r="Q220" s="916">
        <v>18.756373107703624</v>
      </c>
      <c r="R220" s="916">
        <v>13.85650302988766</v>
      </c>
      <c r="S220" s="916">
        <v>16.257317438406591</v>
      </c>
    </row>
    <row r="221" spans="1:19" s="119" customFormat="1" ht="14.25" customHeight="1">
      <c r="A221" s="915">
        <v>42947</v>
      </c>
      <c r="B221" s="916">
        <v>0.26832302101330247</v>
      </c>
      <c r="C221" s="916">
        <v>0.18600174316563656</v>
      </c>
      <c r="D221" s="916">
        <v>0.22578491797614861</v>
      </c>
      <c r="E221" s="916">
        <v>6.6809223826014454</v>
      </c>
      <c r="F221" s="916">
        <v>3.4681413062032798</v>
      </c>
      <c r="G221" s="916">
        <v>5.0435818882242183</v>
      </c>
      <c r="H221" s="916">
        <v>14.750416080726069</v>
      </c>
      <c r="I221" s="916">
        <v>6.5005437317467454</v>
      </c>
      <c r="J221" s="916">
        <v>10.579959810265692</v>
      </c>
      <c r="K221" s="916">
        <v>17.658693057117038</v>
      </c>
      <c r="L221" s="916">
        <v>7.6876877163282904</v>
      </c>
      <c r="M221" s="916">
        <v>12.603979493474448</v>
      </c>
      <c r="N221" s="916">
        <v>19.505530879653367</v>
      </c>
      <c r="O221" s="916">
        <v>11.183119949404038</v>
      </c>
      <c r="P221" s="916">
        <v>15.250509367796671</v>
      </c>
      <c r="Q221" s="916">
        <v>18.579716540509061</v>
      </c>
      <c r="R221" s="916">
        <v>13.747237794409033</v>
      </c>
      <c r="S221" s="916">
        <v>16.115171624907855</v>
      </c>
    </row>
    <row r="222" spans="1:19" s="119" customFormat="1" ht="14.25" customHeight="1">
      <c r="A222" s="915">
        <v>42978</v>
      </c>
      <c r="B222" s="916">
        <v>0.26421944383850676</v>
      </c>
      <c r="C222" s="916">
        <v>0.18472049980855199</v>
      </c>
      <c r="D222" s="916">
        <v>0.22313608409684454</v>
      </c>
      <c r="E222" s="916">
        <v>6.6597780013818371</v>
      </c>
      <c r="F222" s="916">
        <v>3.4605387456326904</v>
      </c>
      <c r="G222" s="916">
        <v>5.0290894309117959</v>
      </c>
      <c r="H222" s="916">
        <v>14.642227953062937</v>
      </c>
      <c r="I222" s="916">
        <v>6.4770672714958577</v>
      </c>
      <c r="J222" s="916">
        <v>10.51437854035656</v>
      </c>
      <c r="K222" s="916">
        <v>17.512185650600351</v>
      </c>
      <c r="L222" s="916">
        <v>7.6019077850451051</v>
      </c>
      <c r="M222" s="916">
        <v>12.487922435957421</v>
      </c>
      <c r="N222" s="916">
        <v>19.336894534722784</v>
      </c>
      <c r="O222" s="916">
        <v>11.095665528046748</v>
      </c>
      <c r="P222" s="916">
        <v>15.123139182119173</v>
      </c>
      <c r="Q222" s="916">
        <v>18.428604733653831</v>
      </c>
      <c r="R222" s="916">
        <v>13.647001740372527</v>
      </c>
      <c r="S222" s="916">
        <v>15.990121620544375</v>
      </c>
    </row>
    <row r="223" spans="1:19" s="119" customFormat="1" ht="14.25" customHeight="1">
      <c r="A223" s="915">
        <v>43008</v>
      </c>
      <c r="B223" s="916">
        <v>0.26232751170740787</v>
      </c>
      <c r="C223" s="916">
        <v>0.18162445443987044</v>
      </c>
      <c r="D223" s="916">
        <v>0.22061781470567829</v>
      </c>
      <c r="E223" s="916">
        <v>6.6279304282262625</v>
      </c>
      <c r="F223" s="916">
        <v>3.4382300812627662</v>
      </c>
      <c r="G223" s="916">
        <v>5.0018638474084556</v>
      </c>
      <c r="H223" s="916">
        <v>14.529695254187395</v>
      </c>
      <c r="I223" s="916">
        <v>6.4372292523221004</v>
      </c>
      <c r="J223" s="916">
        <v>10.438475005743859</v>
      </c>
      <c r="K223" s="916">
        <v>17.356305846018618</v>
      </c>
      <c r="L223" s="916">
        <v>7.5164276614648724</v>
      </c>
      <c r="M223" s="916">
        <v>12.367441231560129</v>
      </c>
      <c r="N223" s="916">
        <v>19.164778468124961</v>
      </c>
      <c r="O223" s="916">
        <v>10.977470772686813</v>
      </c>
      <c r="P223" s="916">
        <v>14.97831771414347</v>
      </c>
      <c r="Q223" s="916">
        <v>18.291126953393817</v>
      </c>
      <c r="R223" s="916">
        <v>13.503952110576884</v>
      </c>
      <c r="S223" s="916">
        <v>15.849946641165772</v>
      </c>
    </row>
    <row r="224" spans="1:19" s="119" customFormat="1" ht="14.25" customHeight="1">
      <c r="A224" s="915">
        <v>43039</v>
      </c>
      <c r="B224" s="916">
        <v>0.26165556006922469</v>
      </c>
      <c r="C224" s="916">
        <v>0.18027521352671033</v>
      </c>
      <c r="D224" s="916">
        <v>0.2195880563152928</v>
      </c>
      <c r="E224" s="916">
        <v>6.5905006018959043</v>
      </c>
      <c r="F224" s="916">
        <v>3.4207964043673829</v>
      </c>
      <c r="G224" s="916">
        <v>4.9743576510443113</v>
      </c>
      <c r="H224" s="916">
        <v>14.420434341839153</v>
      </c>
      <c r="I224" s="916">
        <v>6.3965386968987179</v>
      </c>
      <c r="J224" s="916">
        <v>10.363702823703747</v>
      </c>
      <c r="K224" s="916">
        <v>17.18622024645239</v>
      </c>
      <c r="L224" s="916">
        <v>7.4377244627612598</v>
      </c>
      <c r="M224" s="916">
        <v>12.243571766026152</v>
      </c>
      <c r="N224" s="916">
        <v>18.9711266805819</v>
      </c>
      <c r="O224" s="916">
        <v>10.865679083707594</v>
      </c>
      <c r="P224" s="916">
        <v>14.826211454742014</v>
      </c>
      <c r="Q224" s="916">
        <v>18.099780257489435</v>
      </c>
      <c r="R224" s="916">
        <v>13.37979904083759</v>
      </c>
      <c r="S224" s="916">
        <v>15.69307366207795</v>
      </c>
    </row>
    <row r="225" spans="1:19" s="119" customFormat="1" ht="14.25" customHeight="1">
      <c r="A225" s="915">
        <v>43069</v>
      </c>
      <c r="B225" s="916">
        <v>0.26096337139704673</v>
      </c>
      <c r="C225" s="916">
        <v>0.1813805801060327</v>
      </c>
      <c r="D225" s="916">
        <v>0.21981701678749013</v>
      </c>
      <c r="E225" s="916">
        <v>6.5587493792551284</v>
      </c>
      <c r="F225" s="916">
        <v>3.3880909287149428</v>
      </c>
      <c r="G225" s="916">
        <v>4.941835009090549</v>
      </c>
      <c r="H225" s="916">
        <v>14.296839272451809</v>
      </c>
      <c r="I225" s="916">
        <v>6.3573843318697811</v>
      </c>
      <c r="J225" s="916">
        <v>10.282603574472743</v>
      </c>
      <c r="K225" s="916">
        <v>17.004267209324503</v>
      </c>
      <c r="L225" s="916">
        <v>7.3498871586354726</v>
      </c>
      <c r="M225" s="916">
        <v>12.109349227901388</v>
      </c>
      <c r="N225" s="916">
        <v>18.780521060164787</v>
      </c>
      <c r="O225" s="916">
        <v>10.752748902347047</v>
      </c>
      <c r="P225" s="916">
        <v>14.675029809260197</v>
      </c>
      <c r="Q225" s="916">
        <v>17.914180796831889</v>
      </c>
      <c r="R225" s="916">
        <v>13.251073970204418</v>
      </c>
      <c r="S225" s="916">
        <v>15.536730716974487</v>
      </c>
    </row>
    <row r="226" spans="1:19" s="119" customFormat="1" ht="14.25" customHeight="1">
      <c r="A226" s="915">
        <v>43100</v>
      </c>
      <c r="B226" s="916">
        <v>0.2620574787333092</v>
      </c>
      <c r="C226" s="916">
        <v>0.18254067440935196</v>
      </c>
      <c r="D226" s="916">
        <v>0.22093487969879907</v>
      </c>
      <c r="E226" s="916">
        <v>6.5226450346604734</v>
      </c>
      <c r="F226" s="916">
        <v>3.361362546407884</v>
      </c>
      <c r="G226" s="916">
        <v>4.9102163688485811</v>
      </c>
      <c r="H226" s="916">
        <v>14.176875130808332</v>
      </c>
      <c r="I226" s="916">
        <v>6.3126083257871901</v>
      </c>
      <c r="J226" s="916">
        <v>10.200586171519447</v>
      </c>
      <c r="K226" s="916">
        <v>16.813572621151263</v>
      </c>
      <c r="L226" s="916">
        <v>7.2812460022517449</v>
      </c>
      <c r="M226" s="916">
        <v>11.980501461916003</v>
      </c>
      <c r="N226" s="916">
        <v>18.592422182273602</v>
      </c>
      <c r="O226" s="916">
        <v>10.653582680842312</v>
      </c>
      <c r="P226" s="916">
        <v>14.53214100516413</v>
      </c>
      <c r="Q226" s="916">
        <v>17.775588549792278</v>
      </c>
      <c r="R226" s="916">
        <v>13.132755647704974</v>
      </c>
      <c r="S226" s="916">
        <v>15.408750719049531</v>
      </c>
    </row>
    <row r="227" spans="1:19" s="119" customFormat="1" ht="14.25" customHeight="1">
      <c r="A227" s="915">
        <v>43131</v>
      </c>
      <c r="B227" s="916">
        <v>0.26786398787588522</v>
      </c>
      <c r="C227" s="916">
        <v>0.18574000592241635</v>
      </c>
      <c r="D227" s="916">
        <v>0.22538306445024653</v>
      </c>
      <c r="E227" s="916">
        <v>6.5049525500162382</v>
      </c>
      <c r="F227" s="916">
        <v>3.3513202338494343</v>
      </c>
      <c r="G227" s="916">
        <v>4.8961341732644348</v>
      </c>
      <c r="H227" s="916">
        <v>14.090867496159488</v>
      </c>
      <c r="I227" s="916">
        <v>6.2825688499840613</v>
      </c>
      <c r="J227" s="916">
        <v>10.142791382674398</v>
      </c>
      <c r="K227" s="916">
        <v>16.661202299949494</v>
      </c>
      <c r="L227" s="916">
        <v>7.2320181900081604</v>
      </c>
      <c r="M227" s="916">
        <v>11.880388320106622</v>
      </c>
      <c r="N227" s="916">
        <v>18.444420642306543</v>
      </c>
      <c r="O227" s="916">
        <v>10.58362345013059</v>
      </c>
      <c r="P227" s="916">
        <v>14.42390101306048</v>
      </c>
      <c r="Q227" s="916">
        <v>17.67673626704131</v>
      </c>
      <c r="R227" s="916">
        <v>13.062762490051878</v>
      </c>
      <c r="S227" s="916">
        <v>15.324865784927983</v>
      </c>
    </row>
    <row r="228" spans="1:19" s="119" customFormat="1" ht="14.25" customHeight="1">
      <c r="A228" s="915">
        <v>43159</v>
      </c>
      <c r="B228" s="916">
        <v>0.27025534390868144</v>
      </c>
      <c r="C228" s="916">
        <v>0.18957321312855635</v>
      </c>
      <c r="D228" s="916">
        <v>0.22851216571086783</v>
      </c>
      <c r="E228" s="916">
        <v>6.5035947694463143</v>
      </c>
      <c r="F228" s="916">
        <v>3.3366513467409273</v>
      </c>
      <c r="G228" s="916">
        <v>4.8877225582818102</v>
      </c>
      <c r="H228" s="916">
        <v>14.027314563645106</v>
      </c>
      <c r="I228" s="916">
        <v>6.2666179375420894</v>
      </c>
      <c r="J228" s="916">
        <v>10.103219543594742</v>
      </c>
      <c r="K228" s="916">
        <v>16.523009977349233</v>
      </c>
      <c r="L228" s="916">
        <v>7.18966804665118</v>
      </c>
      <c r="M228" s="916">
        <v>11.790723379089094</v>
      </c>
      <c r="N228" s="916">
        <v>18.315318915664392</v>
      </c>
      <c r="O228" s="916">
        <v>10.529260348417006</v>
      </c>
      <c r="P228" s="916">
        <v>14.332995095334949</v>
      </c>
      <c r="Q228" s="916">
        <v>17.578141541297882</v>
      </c>
      <c r="R228" s="916">
        <v>13.013308799585078</v>
      </c>
      <c r="S228" s="916">
        <v>15.251615288845125</v>
      </c>
    </row>
    <row r="229" spans="1:19" s="119" customFormat="1" ht="14.25" customHeight="1">
      <c r="A229" s="915">
        <v>43190</v>
      </c>
      <c r="B229" s="916">
        <v>0.26870368674697781</v>
      </c>
      <c r="C229" s="916">
        <v>0.18935236976232925</v>
      </c>
      <c r="D229" s="916">
        <v>0.22764250983458353</v>
      </c>
      <c r="E229" s="916">
        <v>6.48487307182703</v>
      </c>
      <c r="F229" s="916">
        <v>3.3200810989782159</v>
      </c>
      <c r="G229" s="916">
        <v>4.8698015896897564</v>
      </c>
      <c r="H229" s="916">
        <v>13.945701715626461</v>
      </c>
      <c r="I229" s="916">
        <v>6.2356980730796536</v>
      </c>
      <c r="J229" s="916">
        <v>10.047141888154886</v>
      </c>
      <c r="K229" s="916">
        <v>16.375512212322615</v>
      </c>
      <c r="L229" s="916">
        <v>7.1423749872100339</v>
      </c>
      <c r="M229" s="916">
        <v>11.694047588568289</v>
      </c>
      <c r="N229" s="916">
        <v>18.190919212135132</v>
      </c>
      <c r="O229" s="916">
        <v>10.467825247378366</v>
      </c>
      <c r="P229" s="916">
        <v>14.240844221179985</v>
      </c>
      <c r="Q229" s="916">
        <v>17.506673079729584</v>
      </c>
      <c r="R229" s="916">
        <v>12.96823482835949</v>
      </c>
      <c r="S229" s="916">
        <v>15.193769225587335</v>
      </c>
    </row>
    <row r="230" spans="1:19" s="119" customFormat="1" ht="14.25" customHeight="1">
      <c r="A230" s="915">
        <v>43220</v>
      </c>
      <c r="B230" s="916">
        <v>0.27091109254510087</v>
      </c>
      <c r="C230" s="916">
        <v>0.1888145257289944</v>
      </c>
      <c r="D230" s="916">
        <v>0.22842186739668024</v>
      </c>
      <c r="E230" s="916">
        <v>6.5016852849545437</v>
      </c>
      <c r="F230" s="916">
        <v>3.3213318452459517</v>
      </c>
      <c r="G230" s="916">
        <v>4.8783744847137216</v>
      </c>
      <c r="H230" s="916">
        <v>13.918919954313695</v>
      </c>
      <c r="I230" s="916">
        <v>6.2417532741809589</v>
      </c>
      <c r="J230" s="916">
        <v>10.037005567458213</v>
      </c>
      <c r="K230" s="916">
        <v>16.300503650312741</v>
      </c>
      <c r="L230" s="916">
        <v>7.1167705684935765</v>
      </c>
      <c r="M230" s="916">
        <v>11.64405870339661</v>
      </c>
      <c r="N230" s="916">
        <v>18.145415907755186</v>
      </c>
      <c r="O230" s="916">
        <v>10.454411480459163</v>
      </c>
      <c r="P230" s="916">
        <v>14.211733983561789</v>
      </c>
      <c r="Q230" s="916">
        <v>17.502818308741002</v>
      </c>
      <c r="R230" s="916">
        <v>12.96820216714932</v>
      </c>
      <c r="S230" s="916">
        <v>15.192125275166779</v>
      </c>
    </row>
    <row r="231" spans="1:19" s="119" customFormat="1" ht="14.25" customHeight="1">
      <c r="A231" s="915">
        <v>43251</v>
      </c>
      <c r="B231" s="916">
        <v>0.26701428642331321</v>
      </c>
      <c r="C231" s="916">
        <v>0.19148020434778007</v>
      </c>
      <c r="D231" s="916">
        <v>0.22791669025328068</v>
      </c>
      <c r="E231" s="916">
        <v>6.504238460674939</v>
      </c>
      <c r="F231" s="916">
        <v>3.3185570510882618</v>
      </c>
      <c r="G231" s="916">
        <v>4.8779341662595446</v>
      </c>
      <c r="H231" s="916">
        <v>13.866170485495093</v>
      </c>
      <c r="I231" s="916">
        <v>6.245814110404841</v>
      </c>
      <c r="J231" s="916">
        <v>10.012917068026363</v>
      </c>
      <c r="K231" s="916">
        <v>16.184429055661855</v>
      </c>
      <c r="L231" s="916">
        <v>7.0786828442239766</v>
      </c>
      <c r="M231" s="916">
        <v>11.567591635058683</v>
      </c>
      <c r="N231" s="916">
        <v>18.074870971511697</v>
      </c>
      <c r="O231" s="916">
        <v>10.422283471224578</v>
      </c>
      <c r="P231" s="916">
        <v>14.160876029901726</v>
      </c>
      <c r="Q231" s="916">
        <v>17.462664342627779</v>
      </c>
      <c r="R231" s="916">
        <v>12.969307007253876</v>
      </c>
      <c r="S231" s="916">
        <v>15.173157980508455</v>
      </c>
    </row>
    <row r="232" spans="1:19" s="119" customFormat="1" ht="14.25" customHeight="1">
      <c r="A232" s="915">
        <v>43281</v>
      </c>
      <c r="B232" s="916">
        <v>0.26573924491927603</v>
      </c>
      <c r="C232" s="916">
        <v>0.19007327947353309</v>
      </c>
      <c r="D232" s="916">
        <v>0.22656890065684471</v>
      </c>
      <c r="E232" s="916">
        <v>6.4818101557246415</v>
      </c>
      <c r="F232" s="916">
        <v>3.3079989564061671</v>
      </c>
      <c r="G232" s="916">
        <v>4.8613129420824839</v>
      </c>
      <c r="H232" s="916">
        <v>13.779949075239156</v>
      </c>
      <c r="I232" s="916">
        <v>6.2306011079246231</v>
      </c>
      <c r="J232" s="916">
        <v>9.9625248385558418</v>
      </c>
      <c r="K232" s="916">
        <v>16.052213506636676</v>
      </c>
      <c r="L232" s="916">
        <v>7.028151842210133</v>
      </c>
      <c r="M232" s="916">
        <v>11.47691899187569</v>
      </c>
      <c r="N232" s="916">
        <v>17.966665742710529</v>
      </c>
      <c r="O232" s="916">
        <v>10.374569879370762</v>
      </c>
      <c r="P232" s="916">
        <v>14.083681376496143</v>
      </c>
      <c r="Q232" s="916">
        <v>17.37990087255648</v>
      </c>
      <c r="R232" s="916">
        <v>12.933309792402527</v>
      </c>
      <c r="S232" s="916">
        <v>15.114309353661698</v>
      </c>
    </row>
    <row r="233" spans="1:19" s="119" customFormat="1" ht="14.25" customHeight="1">
      <c r="A233" s="915">
        <v>43312</v>
      </c>
      <c r="B233" s="916">
        <v>0.26647756435100128</v>
      </c>
      <c r="C233" s="916">
        <v>0.19027394533582598</v>
      </c>
      <c r="D233" s="916">
        <v>0.22702476608461872</v>
      </c>
      <c r="E233" s="916">
        <v>6.4832134257811935</v>
      </c>
      <c r="F233" s="916">
        <v>3.3083859762080041</v>
      </c>
      <c r="G233" s="916">
        <v>4.8619701835604401</v>
      </c>
      <c r="H233" s="916">
        <v>13.749133727461277</v>
      </c>
      <c r="I233" s="916">
        <v>6.2328472244018345</v>
      </c>
      <c r="J233" s="916">
        <v>9.9483196629823745</v>
      </c>
      <c r="K233" s="916">
        <v>15.951170344973248</v>
      </c>
      <c r="L233" s="916">
        <v>6.9974849847801313</v>
      </c>
      <c r="M233" s="916">
        <v>11.411700934064799</v>
      </c>
      <c r="N233" s="916">
        <v>17.89685577149481</v>
      </c>
      <c r="O233" s="916">
        <v>10.341741415452843</v>
      </c>
      <c r="P233" s="916">
        <v>14.032821515871651</v>
      </c>
      <c r="Q233" s="916">
        <v>17.334604244584209</v>
      </c>
      <c r="R233" s="916">
        <v>12.902506219714622</v>
      </c>
      <c r="S233" s="916">
        <v>15.076499955053201</v>
      </c>
    </row>
    <row r="234" spans="1:19" s="119" customFormat="1" ht="14.25" customHeight="1">
      <c r="A234" s="915">
        <v>43343</v>
      </c>
      <c r="B234" s="916">
        <v>0.26890305855789937</v>
      </c>
      <c r="C234" s="916">
        <v>0.19223338853968996</v>
      </c>
      <c r="D234" s="916">
        <v>0.22920559376771191</v>
      </c>
      <c r="E234" s="916">
        <v>6.4936668616259938</v>
      </c>
      <c r="F234" s="916">
        <v>3.3120483236976161</v>
      </c>
      <c r="G234" s="916">
        <v>4.8686975484398864</v>
      </c>
      <c r="H234" s="916">
        <v>13.719854803999963</v>
      </c>
      <c r="I234" s="916">
        <v>6.2369876889565052</v>
      </c>
      <c r="J234" s="916">
        <v>9.9358362601711399</v>
      </c>
      <c r="K234" s="916">
        <v>15.855915332086632</v>
      </c>
      <c r="L234" s="916">
        <v>6.975543340038227</v>
      </c>
      <c r="M234" s="916">
        <v>11.353865505238335</v>
      </c>
      <c r="N234" s="916">
        <v>17.8270076959157</v>
      </c>
      <c r="O234" s="916">
        <v>10.314416495832399</v>
      </c>
      <c r="P234" s="916">
        <v>13.984669038161904</v>
      </c>
      <c r="Q234" s="916">
        <v>17.305053861681525</v>
      </c>
      <c r="R234" s="916">
        <v>12.884980342154543</v>
      </c>
      <c r="S234" s="916">
        <v>15.05319575708037</v>
      </c>
    </row>
    <row r="235" spans="1:19" s="119" customFormat="1" ht="14.25" customHeight="1">
      <c r="A235" s="915">
        <v>43373</v>
      </c>
      <c r="B235" s="916">
        <v>0.26683944849442415</v>
      </c>
      <c r="C235" s="916">
        <v>0.19322679833651565</v>
      </c>
      <c r="D235" s="916">
        <v>0.22872066066757166</v>
      </c>
      <c r="E235" s="916">
        <v>6.5031010594208709</v>
      </c>
      <c r="F235" s="916">
        <v>3.3282374309160478</v>
      </c>
      <c r="G235" s="916">
        <v>4.8813241171167832</v>
      </c>
      <c r="H235" s="916">
        <v>13.687487519099323</v>
      </c>
      <c r="I235" s="916">
        <v>6.2401093555067115</v>
      </c>
      <c r="J235" s="916">
        <v>9.9213296431104858</v>
      </c>
      <c r="K235" s="916">
        <v>15.77897256950479</v>
      </c>
      <c r="L235" s="916">
        <v>6.9598981673533471</v>
      </c>
      <c r="M235" s="916">
        <v>11.308121455817332</v>
      </c>
      <c r="N235" s="916">
        <v>17.762532875199042</v>
      </c>
      <c r="O235" s="916">
        <v>10.286394099481425</v>
      </c>
      <c r="P235" s="916">
        <v>13.938939198751774</v>
      </c>
      <c r="Q235" s="916">
        <v>17.240362541306315</v>
      </c>
      <c r="R235" s="916">
        <v>12.869638701542749</v>
      </c>
      <c r="S235" s="916">
        <v>15.013744407750263</v>
      </c>
    </row>
    <row r="236" spans="1:19" s="119" customFormat="1" ht="14.25" customHeight="1">
      <c r="A236" s="915">
        <v>43404</v>
      </c>
      <c r="B236" s="916">
        <v>0.27042904969054493</v>
      </c>
      <c r="C236" s="916">
        <v>0.19734682140958251</v>
      </c>
      <c r="D236" s="916">
        <v>0.23258258592735437</v>
      </c>
      <c r="E236" s="916">
        <v>6.5610933782345731</v>
      </c>
      <c r="F236" s="916">
        <v>3.3671804094745323</v>
      </c>
      <c r="G236" s="916">
        <v>4.9293489392563545</v>
      </c>
      <c r="H236" s="916">
        <v>13.718265681994577</v>
      </c>
      <c r="I236" s="916">
        <v>6.2733218074458961</v>
      </c>
      <c r="J236" s="916">
        <v>9.9532261481892697</v>
      </c>
      <c r="K236" s="916">
        <v>15.770013864142365</v>
      </c>
      <c r="L236" s="916">
        <v>6.9651454386139973</v>
      </c>
      <c r="M236" s="916">
        <v>11.306360075066124</v>
      </c>
      <c r="N236" s="916">
        <v>17.768011488312101</v>
      </c>
      <c r="O236" s="916">
        <v>10.295050063126547</v>
      </c>
      <c r="P236" s="916">
        <v>13.946210427436808</v>
      </c>
      <c r="Q236" s="916">
        <v>17.261578511628318</v>
      </c>
      <c r="R236" s="916">
        <v>12.890351553301064</v>
      </c>
      <c r="S236" s="916">
        <v>15.034846169307242</v>
      </c>
    </row>
    <row r="237" spans="1:19" s="119" customFormat="1" ht="14.25" customHeight="1">
      <c r="A237" s="915">
        <v>43434</v>
      </c>
      <c r="B237" s="916">
        <v>0.2711324247404564</v>
      </c>
      <c r="C237" s="916">
        <v>0.19482578149399943</v>
      </c>
      <c r="D237" s="916">
        <v>0.23161324444554768</v>
      </c>
      <c r="E237" s="916">
        <v>6.5992033579463003</v>
      </c>
      <c r="F237" s="916">
        <v>3.3992933654141861</v>
      </c>
      <c r="G237" s="916">
        <v>4.9641493243727197</v>
      </c>
      <c r="H237" s="916">
        <v>13.722334909827499</v>
      </c>
      <c r="I237" s="916">
        <v>6.2904620759075387</v>
      </c>
      <c r="J237" s="916">
        <v>9.9637689426064782</v>
      </c>
      <c r="K237" s="916">
        <v>15.738612380588584</v>
      </c>
      <c r="L237" s="916">
        <v>6.9779365303142518</v>
      </c>
      <c r="M237" s="916">
        <v>11.297346449834491</v>
      </c>
      <c r="N237" s="916">
        <v>17.752138442991484</v>
      </c>
      <c r="O237" s="916">
        <v>10.286528097626615</v>
      </c>
      <c r="P237" s="916">
        <v>13.934215485917894</v>
      </c>
      <c r="Q237" s="916">
        <v>17.275881360656079</v>
      </c>
      <c r="R237" s="916">
        <v>12.904178249971237</v>
      </c>
      <c r="S237" s="916">
        <v>15.049090708732937</v>
      </c>
    </row>
    <row r="238" spans="1:19" s="119" customFormat="1" ht="14.25" customHeight="1">
      <c r="A238" s="915">
        <v>43465</v>
      </c>
      <c r="B238" s="916">
        <v>0.26811800387912343</v>
      </c>
      <c r="C238" s="916">
        <v>0.19082422943782859</v>
      </c>
      <c r="D238" s="916">
        <v>0.22808684595780301</v>
      </c>
      <c r="E238" s="916">
        <v>6.595473026195064</v>
      </c>
      <c r="F238" s="916">
        <v>3.3941221706817166</v>
      </c>
      <c r="G238" s="916">
        <v>4.9594208929448937</v>
      </c>
      <c r="H238" s="916">
        <v>13.66638111042729</v>
      </c>
      <c r="I238" s="916">
        <v>6.2838418650057424</v>
      </c>
      <c r="J238" s="916">
        <v>9.9325888209897784</v>
      </c>
      <c r="K238" s="916">
        <v>15.643179640975388</v>
      </c>
      <c r="L238" s="916">
        <v>6.9427183161773351</v>
      </c>
      <c r="M238" s="916">
        <v>11.232467807541473</v>
      </c>
      <c r="N238" s="916">
        <v>17.668054895064884</v>
      </c>
      <c r="O238" s="916">
        <v>10.226502077375025</v>
      </c>
      <c r="P238" s="916">
        <v>13.862599656973286</v>
      </c>
      <c r="Q238" s="916">
        <v>17.188138369480612</v>
      </c>
      <c r="R238" s="916">
        <v>12.849456177272616</v>
      </c>
      <c r="S238" s="916">
        <v>14.978212688685053</v>
      </c>
    </row>
    <row r="239" spans="1:19" s="119" customFormat="1" ht="14.25" customHeight="1">
      <c r="A239" s="915">
        <v>43496</v>
      </c>
      <c r="B239" s="916">
        <v>0.26443219441065247</v>
      </c>
      <c r="C239" s="916">
        <v>0.19171401613457631</v>
      </c>
      <c r="D239" s="916">
        <v>0.22676970421940335</v>
      </c>
      <c r="E239" s="916">
        <v>6.616293125136413</v>
      </c>
      <c r="F239" s="916">
        <v>3.4097670596677712</v>
      </c>
      <c r="G239" s="916">
        <v>4.9773165157696893</v>
      </c>
      <c r="H239" s="916">
        <v>13.653403171782356</v>
      </c>
      <c r="I239" s="916">
        <v>6.2962579745662834</v>
      </c>
      <c r="J239" s="916">
        <v>9.9322929488919982</v>
      </c>
      <c r="K239" s="916">
        <v>15.589608495960391</v>
      </c>
      <c r="L239" s="916">
        <v>6.9335898758175682</v>
      </c>
      <c r="M239" s="916">
        <v>11.201510016482761</v>
      </c>
      <c r="N239" s="916">
        <v>17.640637054705675</v>
      </c>
      <c r="O239" s="916">
        <v>10.20203660535052</v>
      </c>
      <c r="P239" s="916">
        <v>13.836813546012724</v>
      </c>
      <c r="Q239" s="916">
        <v>17.144904082034834</v>
      </c>
      <c r="R239" s="916">
        <v>12.818953073909329</v>
      </c>
      <c r="S239" s="916">
        <v>14.941509610110748</v>
      </c>
    </row>
    <row r="240" spans="1:19" s="119" customFormat="1" ht="14.25" customHeight="1">
      <c r="A240" s="915">
        <v>43524</v>
      </c>
      <c r="B240" s="916">
        <v>0.2571100522465351</v>
      </c>
      <c r="C240" s="916">
        <v>0.18803793025314566</v>
      </c>
      <c r="D240" s="916">
        <v>0.22133315222280409</v>
      </c>
      <c r="E240" s="916">
        <v>6.6258560016010941</v>
      </c>
      <c r="F240" s="916">
        <v>3.4198047955375763</v>
      </c>
      <c r="G240" s="916">
        <v>4.9868002487596836</v>
      </c>
      <c r="H240" s="916">
        <v>13.630529932798273</v>
      </c>
      <c r="I240" s="916">
        <v>6.3098436061820218</v>
      </c>
      <c r="J240" s="916">
        <v>9.9278416582928628</v>
      </c>
      <c r="K240" s="916">
        <v>15.535655818693153</v>
      </c>
      <c r="L240" s="916">
        <v>6.9196948657613548</v>
      </c>
      <c r="M240" s="916">
        <v>11.167892120428485</v>
      </c>
      <c r="N240" s="916">
        <v>17.611825225224706</v>
      </c>
      <c r="O240" s="916">
        <v>10.174172594405434</v>
      </c>
      <c r="P240" s="916">
        <v>13.808574417447126</v>
      </c>
      <c r="Q240" s="916">
        <v>17.135378495713763</v>
      </c>
      <c r="R240" s="916">
        <v>12.795169657884564</v>
      </c>
      <c r="S240" s="916">
        <v>14.924730915897964</v>
      </c>
    </row>
    <row r="241" spans="1:19" s="119" customFormat="1" ht="14.25" customHeight="1">
      <c r="A241" s="915">
        <v>43555</v>
      </c>
      <c r="B241" s="916">
        <v>0.26193871727584128</v>
      </c>
      <c r="C241" s="916">
        <v>0.18815120817215006</v>
      </c>
      <c r="D241" s="916">
        <v>0.22371565078010916</v>
      </c>
      <c r="E241" s="916">
        <v>6.6296157897233696</v>
      </c>
      <c r="F241" s="916">
        <v>3.4263155417552928</v>
      </c>
      <c r="G241" s="916">
        <v>4.991678320865363</v>
      </c>
      <c r="H241" s="916">
        <v>13.615869548113665</v>
      </c>
      <c r="I241" s="916">
        <v>6.3126677866879124</v>
      </c>
      <c r="J241" s="916">
        <v>9.9219342408568334</v>
      </c>
      <c r="K241" s="916">
        <v>15.49089926209122</v>
      </c>
      <c r="L241" s="916">
        <v>6.9073545829094938</v>
      </c>
      <c r="M241" s="916">
        <v>11.139629236399193</v>
      </c>
      <c r="N241" s="916">
        <v>17.561708220807269</v>
      </c>
      <c r="O241" s="916">
        <v>10.155387050039737</v>
      </c>
      <c r="P241" s="916">
        <v>13.774519111442697</v>
      </c>
      <c r="Q241" s="916">
        <v>17.109589333854387</v>
      </c>
      <c r="R241" s="916">
        <v>12.753880871882776</v>
      </c>
      <c r="S241" s="916">
        <v>14.891153396217243</v>
      </c>
    </row>
    <row r="242" spans="1:19" s="119" customFormat="1" ht="14.25" customHeight="1">
      <c r="A242" s="915">
        <v>43585</v>
      </c>
      <c r="B242" s="916">
        <v>0.25926379699406787</v>
      </c>
      <c r="C242" s="916">
        <v>0.19112181488419111</v>
      </c>
      <c r="D242" s="916">
        <v>0.22396197333433387</v>
      </c>
      <c r="E242" s="916">
        <v>6.6242579155558001</v>
      </c>
      <c r="F242" s="916">
        <v>3.4334059074390786</v>
      </c>
      <c r="G242" s="916">
        <v>4.9924128809089501</v>
      </c>
      <c r="H242" s="916">
        <v>13.599278819046805</v>
      </c>
      <c r="I242" s="916">
        <v>6.3142727064697484</v>
      </c>
      <c r="J242" s="916">
        <v>9.9142721782567502</v>
      </c>
      <c r="K242" s="916">
        <v>15.437680872305437</v>
      </c>
      <c r="L242" s="916">
        <v>6.8913024965326493</v>
      </c>
      <c r="M242" s="916">
        <v>11.105438379956993</v>
      </c>
      <c r="N242" s="916">
        <v>17.49945363797363</v>
      </c>
      <c r="O242" s="916">
        <v>10.122599043673866</v>
      </c>
      <c r="P242" s="916">
        <v>13.727418160618065</v>
      </c>
      <c r="Q242" s="916">
        <v>17.061001465296073</v>
      </c>
      <c r="R242" s="916">
        <v>12.712824001112905</v>
      </c>
      <c r="S242" s="916">
        <v>14.84641385510057</v>
      </c>
    </row>
    <row r="243" spans="1:19" s="119" customFormat="1" ht="14.25" customHeight="1">
      <c r="A243" s="915">
        <v>43616</v>
      </c>
      <c r="B243" s="916">
        <v>0.25727026834824701</v>
      </c>
      <c r="C243" s="916">
        <v>0.18726182630053387</v>
      </c>
      <c r="D243" s="916">
        <v>0.22099614313870994</v>
      </c>
      <c r="E243" s="916">
        <v>6.6165761932468756</v>
      </c>
      <c r="F243" s="916">
        <v>3.427137754334487</v>
      </c>
      <c r="G243" s="916">
        <v>4.9852035571496831</v>
      </c>
      <c r="H243" s="916">
        <v>13.581052067943217</v>
      </c>
      <c r="I243" s="916">
        <v>6.3125905125005666</v>
      </c>
      <c r="J243" s="916">
        <v>9.9041554685648769</v>
      </c>
      <c r="K243" s="916">
        <v>15.38313625130797</v>
      </c>
      <c r="L243" s="916">
        <v>6.8812165901172033</v>
      </c>
      <c r="M243" s="916">
        <v>11.073576700217393</v>
      </c>
      <c r="N243" s="916">
        <v>17.4380325254028</v>
      </c>
      <c r="O243" s="916">
        <v>10.083276740990293</v>
      </c>
      <c r="P243" s="916">
        <v>13.677310056510557</v>
      </c>
      <c r="Q243" s="916">
        <v>17.021580857775088</v>
      </c>
      <c r="R243" s="916">
        <v>12.662850419490269</v>
      </c>
      <c r="S243" s="916">
        <v>14.801657074514676</v>
      </c>
    </row>
    <row r="244" spans="1:19" s="119" customFormat="1" ht="14.25" customHeight="1">
      <c r="A244" s="915">
        <v>43646</v>
      </c>
      <c r="B244" s="916">
        <v>0.25711239075380032</v>
      </c>
      <c r="C244" s="916">
        <v>0.18677273280224471</v>
      </c>
      <c r="D244" s="916">
        <v>0.2206617413128778</v>
      </c>
      <c r="E244" s="916">
        <v>6.5983885195974983</v>
      </c>
      <c r="F244" s="916">
        <v>3.424383449591542</v>
      </c>
      <c r="G244" s="916">
        <v>4.9746441354506397</v>
      </c>
      <c r="H244" s="916">
        <v>13.552642468824761</v>
      </c>
      <c r="I244" s="916">
        <v>6.3040111178888072</v>
      </c>
      <c r="J244" s="916">
        <v>9.8855000598941416</v>
      </c>
      <c r="K244" s="916">
        <v>15.308639669229541</v>
      </c>
      <c r="L244" s="916">
        <v>6.8699903275831744</v>
      </c>
      <c r="M244" s="916">
        <v>11.031286584697137</v>
      </c>
      <c r="N244" s="916">
        <v>17.363934827190459</v>
      </c>
      <c r="O244" s="916">
        <v>10.02014738781777</v>
      </c>
      <c r="P244" s="916">
        <v>13.608790531420077</v>
      </c>
      <c r="Q244" s="916">
        <v>16.969090575053009</v>
      </c>
      <c r="R244" s="916">
        <v>12.600883682676162</v>
      </c>
      <c r="S244" s="916">
        <v>14.744357473152091</v>
      </c>
    </row>
    <row r="245" spans="1:19" s="119" customFormat="1" ht="14.25" customHeight="1">
      <c r="A245" s="915">
        <v>43677</v>
      </c>
      <c r="B245" s="916">
        <v>0.25682843356199431</v>
      </c>
      <c r="C245" s="916">
        <v>0.18633396068606348</v>
      </c>
      <c r="D245" s="916">
        <v>0.22029387631398259</v>
      </c>
      <c r="E245" s="916">
        <v>6.6003072470837303</v>
      </c>
      <c r="F245" s="916">
        <v>3.4333361950549448</v>
      </c>
      <c r="G245" s="916">
        <v>4.9798545343770622</v>
      </c>
      <c r="H245" s="916">
        <v>13.532084714481163</v>
      </c>
      <c r="I245" s="916">
        <v>6.3119315122737767</v>
      </c>
      <c r="J245" s="916">
        <v>9.8791545266041094</v>
      </c>
      <c r="K245" s="916">
        <v>15.271340757594446</v>
      </c>
      <c r="L245" s="916">
        <v>6.8791973349095992</v>
      </c>
      <c r="M245" s="916">
        <v>11.017539625374578</v>
      </c>
      <c r="N245" s="916">
        <v>17.347625740254603</v>
      </c>
      <c r="O245" s="916">
        <v>10.006950470871921</v>
      </c>
      <c r="P245" s="916">
        <v>13.594067936678952</v>
      </c>
      <c r="Q245" s="916">
        <v>16.972941549840591</v>
      </c>
      <c r="R245" s="916">
        <v>12.603603923382028</v>
      </c>
      <c r="S245" s="916">
        <v>14.747664300049607</v>
      </c>
    </row>
    <row r="246" spans="1:19" s="119" customFormat="1">
      <c r="B246" s="1278"/>
      <c r="C246" s="1278"/>
      <c r="D246" s="1278"/>
      <c r="E246" s="1278"/>
      <c r="F246" s="1278"/>
      <c r="G246" s="1278"/>
      <c r="H246" s="1278"/>
      <c r="I246" s="1278"/>
      <c r="J246" s="1278"/>
      <c r="K246" s="1278"/>
      <c r="L246" s="1278"/>
      <c r="M246" s="1278"/>
      <c r="N246" s="1278"/>
      <c r="O246" s="1278"/>
      <c r="P246" s="1278"/>
      <c r="Q246" s="1278"/>
      <c r="R246" s="1278"/>
      <c r="S246" s="1278"/>
    </row>
  </sheetData>
  <mergeCells count="8">
    <mergeCell ref="A5:J7"/>
    <mergeCell ref="B8:S8"/>
    <mergeCell ref="B9:D9"/>
    <mergeCell ref="E9:G9"/>
    <mergeCell ref="H9:J9"/>
    <mergeCell ref="K9:M9"/>
    <mergeCell ref="N9:P9"/>
    <mergeCell ref="Q9:S9"/>
  </mergeCells>
  <hyperlinks>
    <hyperlink ref="A1" location="Innehållsförteckning!A1" display="Tillbaka till innehåll" xr:uid="{0B1BFC20-D018-4D83-8535-A25C0971CD2B}"/>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5"/>
  </sheetPr>
  <dimension ref="A1:I65"/>
  <sheetViews>
    <sheetView zoomScale="90" zoomScaleNormal="90" workbookViewId="0">
      <pane ySplit="1" topLeftCell="A2" activePane="bottomLeft" state="frozen"/>
      <selection pane="bottomLeft" activeCell="A7" sqref="A7"/>
    </sheetView>
  </sheetViews>
  <sheetFormatPr defaultColWidth="9.5" defaultRowHeight="13.9"/>
  <cols>
    <col min="1" max="1" width="13.875" style="911" customWidth="1"/>
    <col min="2" max="2" width="7.625" style="911" customWidth="1"/>
    <col min="3" max="5" width="12.875" style="884" customWidth="1"/>
    <col min="6" max="6" width="9.5" style="884" customWidth="1"/>
    <col min="7" max="8" width="11.5" style="884" bestFit="1" customWidth="1"/>
    <col min="9" max="9" width="8.875" style="884" bestFit="1" customWidth="1"/>
    <col min="10" max="16384" width="9.5" style="884"/>
  </cols>
  <sheetData>
    <row r="1" spans="1:9">
      <c r="A1" s="1118" t="s">
        <v>156</v>
      </c>
      <c r="B1" s="894" t="s">
        <v>76</v>
      </c>
    </row>
    <row r="2" spans="1:9" ht="14.45">
      <c r="A2" s="895" t="s">
        <v>522</v>
      </c>
      <c r="B2" s="896"/>
    </row>
    <row r="3" spans="1:9" ht="14.45">
      <c r="A3" s="895"/>
      <c r="B3" s="896"/>
    </row>
    <row r="4" spans="1:9" ht="14.45" thickBot="1">
      <c r="A4" s="894" t="s">
        <v>76</v>
      </c>
      <c r="B4" s="896"/>
    </row>
    <row r="5" spans="1:9" ht="14.45">
      <c r="A5" s="1230"/>
      <c r="B5" s="1231"/>
      <c r="C5" s="1430" t="s">
        <v>523</v>
      </c>
      <c r="D5" s="1431"/>
      <c r="E5" s="1432"/>
      <c r="G5" s="899"/>
      <c r="H5" s="1433" t="s">
        <v>524</v>
      </c>
      <c r="I5" s="1434"/>
    </row>
    <row r="6" spans="1:9" ht="14.45">
      <c r="A6" s="1121" t="s">
        <v>525</v>
      </c>
      <c r="B6" s="900" t="s">
        <v>471</v>
      </c>
      <c r="C6" s="356" t="s">
        <v>187</v>
      </c>
      <c r="D6" s="357" t="s">
        <v>188</v>
      </c>
      <c r="E6" s="729" t="s">
        <v>186</v>
      </c>
      <c r="G6" s="901" t="s">
        <v>471</v>
      </c>
      <c r="H6" s="902" t="s">
        <v>526</v>
      </c>
      <c r="I6" s="903" t="s">
        <v>527</v>
      </c>
    </row>
    <row r="7" spans="1:9">
      <c r="A7" s="1122" t="s">
        <v>528</v>
      </c>
      <c r="B7" s="904">
        <v>2005</v>
      </c>
      <c r="C7" s="292">
        <v>18160</v>
      </c>
      <c r="D7" s="294">
        <v>5846</v>
      </c>
      <c r="E7" s="1232">
        <f t="shared" ref="E7:E38" si="0">C7+D7</f>
        <v>24006</v>
      </c>
      <c r="F7" s="893"/>
      <c r="G7" s="905">
        <v>2005</v>
      </c>
      <c r="H7" s="906">
        <v>17007.5</v>
      </c>
      <c r="I7" s="907">
        <v>5377.25</v>
      </c>
    </row>
    <row r="8" spans="1:9">
      <c r="A8" s="1122" t="s">
        <v>529</v>
      </c>
      <c r="B8" s="904">
        <v>2005</v>
      </c>
      <c r="C8" s="292">
        <v>17012</v>
      </c>
      <c r="D8" s="294">
        <v>5461</v>
      </c>
      <c r="E8" s="1232">
        <f t="shared" si="0"/>
        <v>22473</v>
      </c>
      <c r="F8" s="893"/>
      <c r="G8" s="905">
        <v>2006</v>
      </c>
      <c r="H8" s="906">
        <v>16037.5</v>
      </c>
      <c r="I8" s="907">
        <v>5033.75</v>
      </c>
    </row>
    <row r="9" spans="1:9">
      <c r="A9" s="1122" t="s">
        <v>530</v>
      </c>
      <c r="B9" s="904">
        <v>2005</v>
      </c>
      <c r="C9" s="292">
        <v>15886</v>
      </c>
      <c r="D9" s="294">
        <v>4935</v>
      </c>
      <c r="E9" s="1232">
        <f t="shared" si="0"/>
        <v>20821</v>
      </c>
      <c r="F9" s="893"/>
      <c r="G9" s="905">
        <v>2007</v>
      </c>
      <c r="H9" s="906">
        <v>13747.25</v>
      </c>
      <c r="I9" s="907">
        <v>4180.5</v>
      </c>
    </row>
    <row r="10" spans="1:9">
      <c r="A10" s="1122" t="s">
        <v>531</v>
      </c>
      <c r="B10" s="904">
        <v>2005</v>
      </c>
      <c r="C10" s="292">
        <v>16972</v>
      </c>
      <c r="D10" s="294">
        <v>5267</v>
      </c>
      <c r="E10" s="1232">
        <f t="shared" si="0"/>
        <v>22239</v>
      </c>
      <c r="F10" s="893"/>
      <c r="G10" s="905">
        <v>2008</v>
      </c>
      <c r="H10" s="906">
        <v>9844</v>
      </c>
      <c r="I10" s="907">
        <v>2898.25</v>
      </c>
    </row>
    <row r="11" spans="1:9">
      <c r="A11" s="1122" t="s">
        <v>532</v>
      </c>
      <c r="B11" s="904">
        <v>2006</v>
      </c>
      <c r="C11" s="292">
        <v>16967</v>
      </c>
      <c r="D11" s="294">
        <v>5319</v>
      </c>
      <c r="E11" s="1232">
        <f t="shared" si="0"/>
        <v>22286</v>
      </c>
      <c r="F11" s="893"/>
      <c r="G11" s="905">
        <v>2009</v>
      </c>
      <c r="H11" s="906">
        <v>6775.75</v>
      </c>
      <c r="I11" s="907">
        <v>2158.25</v>
      </c>
    </row>
    <row r="12" spans="1:9">
      <c r="A12" s="1122" t="s">
        <v>533</v>
      </c>
      <c r="B12" s="904">
        <v>2006</v>
      </c>
      <c r="C12" s="292">
        <v>15869</v>
      </c>
      <c r="D12" s="294">
        <v>5030</v>
      </c>
      <c r="E12" s="1232">
        <f t="shared" si="0"/>
        <v>20899</v>
      </c>
      <c r="F12" s="893"/>
      <c r="G12" s="905">
        <v>2010</v>
      </c>
      <c r="H12" s="906">
        <v>5660.25</v>
      </c>
      <c r="I12" s="907">
        <v>1799</v>
      </c>
    </row>
    <row r="13" spans="1:9">
      <c r="A13" s="1122" t="s">
        <v>534</v>
      </c>
      <c r="B13" s="904">
        <v>2006</v>
      </c>
      <c r="C13" s="292">
        <v>15265</v>
      </c>
      <c r="D13" s="294">
        <v>4831</v>
      </c>
      <c r="E13" s="1232">
        <f t="shared" si="0"/>
        <v>20096</v>
      </c>
      <c r="F13" s="893"/>
      <c r="G13" s="905">
        <v>2011</v>
      </c>
      <c r="H13" s="906">
        <v>7588.75</v>
      </c>
      <c r="I13" s="907">
        <v>2242.25</v>
      </c>
    </row>
    <row r="14" spans="1:9">
      <c r="A14" s="1122" t="s">
        <v>535</v>
      </c>
      <c r="B14" s="904">
        <v>2006</v>
      </c>
      <c r="C14" s="292">
        <v>16049</v>
      </c>
      <c r="D14" s="294">
        <v>4955</v>
      </c>
      <c r="E14" s="1232">
        <f t="shared" si="0"/>
        <v>21004</v>
      </c>
      <c r="F14" s="893"/>
      <c r="G14" s="905">
        <v>2012</v>
      </c>
      <c r="H14" s="906">
        <v>10133.25</v>
      </c>
      <c r="I14" s="907">
        <v>2848.25</v>
      </c>
    </row>
    <row r="15" spans="1:9">
      <c r="A15" s="1122" t="s">
        <v>536</v>
      </c>
      <c r="B15" s="904">
        <v>2007</v>
      </c>
      <c r="C15" s="292">
        <v>15479</v>
      </c>
      <c r="D15" s="294">
        <v>4676</v>
      </c>
      <c r="E15" s="1232">
        <f t="shared" si="0"/>
        <v>20155</v>
      </c>
      <c r="F15" s="893"/>
      <c r="G15" s="905">
        <v>2013</v>
      </c>
      <c r="H15" s="906">
        <v>13255</v>
      </c>
      <c r="I15" s="907">
        <v>3524.25</v>
      </c>
    </row>
    <row r="16" spans="1:9">
      <c r="A16" s="1122" t="s">
        <v>537</v>
      </c>
      <c r="B16" s="904">
        <v>2007</v>
      </c>
      <c r="C16" s="292">
        <v>14313</v>
      </c>
      <c r="D16" s="294">
        <v>4444</v>
      </c>
      <c r="E16" s="1232">
        <f t="shared" si="0"/>
        <v>18757</v>
      </c>
      <c r="F16" s="893"/>
      <c r="G16" s="905">
        <v>2014</v>
      </c>
      <c r="H16" s="906">
        <v>17432.75</v>
      </c>
      <c r="I16" s="907">
        <v>4466.5</v>
      </c>
    </row>
    <row r="17" spans="1:9">
      <c r="A17" s="1122" t="s">
        <v>538</v>
      </c>
      <c r="B17" s="904">
        <v>2007</v>
      </c>
      <c r="C17" s="292">
        <v>12777</v>
      </c>
      <c r="D17" s="294">
        <v>3917</v>
      </c>
      <c r="E17" s="1232">
        <f t="shared" si="0"/>
        <v>16694</v>
      </c>
      <c r="F17" s="893"/>
      <c r="G17" s="905">
        <v>2015</v>
      </c>
      <c r="H17" s="906">
        <v>23382.5</v>
      </c>
      <c r="I17" s="907">
        <v>6127.75</v>
      </c>
    </row>
    <row r="18" spans="1:9">
      <c r="A18" s="1122" t="s">
        <v>539</v>
      </c>
      <c r="B18" s="904">
        <v>2007</v>
      </c>
      <c r="C18" s="292">
        <v>12420</v>
      </c>
      <c r="D18" s="294">
        <v>3685</v>
      </c>
      <c r="E18" s="1232">
        <f t="shared" si="0"/>
        <v>16105</v>
      </c>
      <c r="F18" s="893"/>
      <c r="G18" s="905">
        <v>2016</v>
      </c>
      <c r="H18" s="906">
        <v>27824.5</v>
      </c>
      <c r="I18" s="907">
        <v>7112</v>
      </c>
    </row>
    <row r="19" spans="1:9">
      <c r="A19" s="1122" t="s">
        <v>540</v>
      </c>
      <c r="B19" s="904">
        <v>2008</v>
      </c>
      <c r="C19" s="292">
        <v>11690</v>
      </c>
      <c r="D19" s="294">
        <v>3464</v>
      </c>
      <c r="E19" s="1232">
        <f t="shared" si="0"/>
        <v>15154</v>
      </c>
      <c r="F19" s="893"/>
      <c r="G19" s="905">
        <v>2017</v>
      </c>
      <c r="H19" s="906">
        <v>27571</v>
      </c>
      <c r="I19" s="907">
        <v>6930.25</v>
      </c>
    </row>
    <row r="20" spans="1:9">
      <c r="A20" s="1122" t="s">
        <v>541</v>
      </c>
      <c r="B20" s="904">
        <v>2008</v>
      </c>
      <c r="C20" s="292">
        <v>9854</v>
      </c>
      <c r="D20" s="294">
        <v>2869</v>
      </c>
      <c r="E20" s="1232">
        <f t="shared" si="0"/>
        <v>12723</v>
      </c>
      <c r="F20" s="893"/>
      <c r="G20" s="905">
        <v>2018</v>
      </c>
      <c r="H20" s="906">
        <v>27426.75</v>
      </c>
      <c r="I20" s="907">
        <v>7007.75</v>
      </c>
    </row>
    <row r="21" spans="1:9" ht="14.45" thickBot="1">
      <c r="A21" s="1122" t="s">
        <v>542</v>
      </c>
      <c r="B21" s="904">
        <v>2008</v>
      </c>
      <c r="C21" s="292">
        <v>9143</v>
      </c>
      <c r="D21" s="294">
        <v>2689</v>
      </c>
      <c r="E21" s="1232">
        <f t="shared" si="0"/>
        <v>11832</v>
      </c>
      <c r="F21" s="893"/>
      <c r="G21" s="908" t="s">
        <v>543</v>
      </c>
      <c r="H21" s="909">
        <v>26723.333333333332</v>
      </c>
      <c r="I21" s="910">
        <v>6911.333333333333</v>
      </c>
    </row>
    <row r="22" spans="1:9">
      <c r="A22" s="1122" t="s">
        <v>544</v>
      </c>
      <c r="B22" s="904">
        <v>2008</v>
      </c>
      <c r="C22" s="292">
        <v>8689</v>
      </c>
      <c r="D22" s="294">
        <v>2571</v>
      </c>
      <c r="E22" s="1232">
        <f t="shared" si="0"/>
        <v>11260</v>
      </c>
      <c r="F22" s="893"/>
      <c r="G22" s="911"/>
    </row>
    <row r="23" spans="1:9">
      <c r="A23" s="1122" t="s">
        <v>545</v>
      </c>
      <c r="B23" s="904">
        <v>2009</v>
      </c>
      <c r="C23" s="292">
        <v>7922</v>
      </c>
      <c r="D23" s="294">
        <v>2386</v>
      </c>
      <c r="E23" s="1232">
        <f t="shared" si="0"/>
        <v>10308</v>
      </c>
      <c r="F23" s="893"/>
    </row>
    <row r="24" spans="1:9">
      <c r="A24" s="1122" t="s">
        <v>546</v>
      </c>
      <c r="B24" s="904">
        <v>2009</v>
      </c>
      <c r="C24" s="292">
        <v>6818</v>
      </c>
      <c r="D24" s="294">
        <v>2169</v>
      </c>
      <c r="E24" s="1232">
        <f t="shared" si="0"/>
        <v>8987</v>
      </c>
      <c r="F24" s="893"/>
    </row>
    <row r="25" spans="1:9">
      <c r="A25" s="1122" t="s">
        <v>547</v>
      </c>
      <c r="B25" s="904">
        <v>2009</v>
      </c>
      <c r="C25" s="292">
        <v>6413</v>
      </c>
      <c r="D25" s="294">
        <v>2069</v>
      </c>
      <c r="E25" s="1232">
        <f t="shared" si="0"/>
        <v>8482</v>
      </c>
      <c r="F25" s="893"/>
    </row>
    <row r="26" spans="1:9">
      <c r="A26" s="1122" t="s">
        <v>548</v>
      </c>
      <c r="B26" s="904">
        <v>2009</v>
      </c>
      <c r="C26" s="292">
        <v>5950</v>
      </c>
      <c r="D26" s="294">
        <v>2009</v>
      </c>
      <c r="E26" s="1232">
        <f t="shared" si="0"/>
        <v>7959</v>
      </c>
      <c r="F26" s="893"/>
    </row>
    <row r="27" spans="1:9">
      <c r="A27" s="1122" t="s">
        <v>549</v>
      </c>
      <c r="B27" s="904">
        <v>2010</v>
      </c>
      <c r="C27" s="292">
        <v>5142</v>
      </c>
      <c r="D27" s="294">
        <v>1672</v>
      </c>
      <c r="E27" s="1232">
        <f t="shared" si="0"/>
        <v>6814</v>
      </c>
      <c r="F27" s="893"/>
    </row>
    <row r="28" spans="1:9">
      <c r="A28" s="1122" t="s">
        <v>550</v>
      </c>
      <c r="B28" s="904">
        <v>2010</v>
      </c>
      <c r="C28" s="292">
        <v>5310</v>
      </c>
      <c r="D28" s="294">
        <v>1692</v>
      </c>
      <c r="E28" s="1232">
        <f t="shared" si="0"/>
        <v>7002</v>
      </c>
      <c r="F28" s="893"/>
    </row>
    <row r="29" spans="1:9">
      <c r="A29" s="1122" t="s">
        <v>551</v>
      </c>
      <c r="B29" s="904">
        <v>2010</v>
      </c>
      <c r="C29" s="292">
        <v>5427</v>
      </c>
      <c r="D29" s="294">
        <v>1768</v>
      </c>
      <c r="E29" s="1232">
        <f t="shared" si="0"/>
        <v>7195</v>
      </c>
      <c r="F29" s="893"/>
    </row>
    <row r="30" spans="1:9">
      <c r="A30" s="1122" t="s">
        <v>552</v>
      </c>
      <c r="B30" s="904">
        <v>2010</v>
      </c>
      <c r="C30" s="292">
        <v>6762</v>
      </c>
      <c r="D30" s="294">
        <v>2064</v>
      </c>
      <c r="E30" s="1232">
        <f t="shared" si="0"/>
        <v>8826</v>
      </c>
      <c r="F30" s="893"/>
    </row>
    <row r="31" spans="1:9">
      <c r="A31" s="1122" t="s">
        <v>553</v>
      </c>
      <c r="B31" s="904">
        <v>2011</v>
      </c>
      <c r="C31" s="293">
        <v>7324</v>
      </c>
      <c r="D31" s="295">
        <v>2116</v>
      </c>
      <c r="E31" s="1232">
        <f t="shared" si="0"/>
        <v>9440</v>
      </c>
      <c r="F31" s="893"/>
    </row>
    <row r="32" spans="1:9">
      <c r="A32" s="1122" t="s">
        <v>554</v>
      </c>
      <c r="B32" s="904">
        <v>2011</v>
      </c>
      <c r="C32" s="293">
        <v>6887</v>
      </c>
      <c r="D32" s="295">
        <v>2074</v>
      </c>
      <c r="E32" s="1232">
        <f t="shared" si="0"/>
        <v>8961</v>
      </c>
      <c r="F32" s="893"/>
    </row>
    <row r="33" spans="1:6">
      <c r="A33" s="1122" t="s">
        <v>555</v>
      </c>
      <c r="B33" s="904">
        <v>2011</v>
      </c>
      <c r="C33" s="293">
        <v>7175</v>
      </c>
      <c r="D33" s="295">
        <v>2126</v>
      </c>
      <c r="E33" s="1232">
        <f t="shared" si="0"/>
        <v>9301</v>
      </c>
      <c r="F33" s="893"/>
    </row>
    <row r="34" spans="1:6">
      <c r="A34" s="1122" t="s">
        <v>556</v>
      </c>
      <c r="B34" s="904">
        <v>2011</v>
      </c>
      <c r="C34" s="293">
        <v>8969</v>
      </c>
      <c r="D34" s="295">
        <v>2653</v>
      </c>
      <c r="E34" s="1232">
        <f t="shared" si="0"/>
        <v>11622</v>
      </c>
      <c r="F34" s="893"/>
    </row>
    <row r="35" spans="1:6">
      <c r="A35" s="1122" t="s">
        <v>557</v>
      </c>
      <c r="B35" s="904">
        <v>2012</v>
      </c>
      <c r="C35" s="293">
        <v>9779</v>
      </c>
      <c r="D35" s="295">
        <v>2715</v>
      </c>
      <c r="E35" s="1232">
        <f t="shared" si="0"/>
        <v>12494</v>
      </c>
      <c r="F35" s="893"/>
    </row>
    <row r="36" spans="1:6">
      <c r="A36" s="1122" t="s">
        <v>558</v>
      </c>
      <c r="B36" s="904">
        <v>2012</v>
      </c>
      <c r="C36" s="293">
        <v>9522</v>
      </c>
      <c r="D36" s="295">
        <v>2719</v>
      </c>
      <c r="E36" s="1232">
        <f t="shared" si="0"/>
        <v>12241</v>
      </c>
      <c r="F36" s="893"/>
    </row>
    <row r="37" spans="1:6">
      <c r="A37" s="1122" t="s">
        <v>559</v>
      </c>
      <c r="B37" s="904">
        <v>2012</v>
      </c>
      <c r="C37" s="293">
        <v>9812</v>
      </c>
      <c r="D37" s="295">
        <v>2802</v>
      </c>
      <c r="E37" s="1232">
        <f t="shared" si="0"/>
        <v>12614</v>
      </c>
      <c r="F37" s="893"/>
    </row>
    <row r="38" spans="1:6">
      <c r="A38" s="1122" t="s">
        <v>560</v>
      </c>
      <c r="B38" s="904">
        <v>2012</v>
      </c>
      <c r="C38" s="293">
        <v>11420</v>
      </c>
      <c r="D38" s="295">
        <v>3157</v>
      </c>
      <c r="E38" s="1232">
        <f t="shared" si="0"/>
        <v>14577</v>
      </c>
      <c r="F38" s="893"/>
    </row>
    <row r="39" spans="1:6">
      <c r="A39" s="1122" t="s">
        <v>561</v>
      </c>
      <c r="B39" s="904">
        <v>2013</v>
      </c>
      <c r="C39" s="293">
        <v>12347</v>
      </c>
      <c r="D39" s="295">
        <v>3340</v>
      </c>
      <c r="E39" s="1232">
        <f t="shared" ref="E39:E65" si="1">C39+D39</f>
        <v>15687</v>
      </c>
      <c r="F39" s="893"/>
    </row>
    <row r="40" spans="1:6">
      <c r="A40" s="1122" t="s">
        <v>562</v>
      </c>
      <c r="B40" s="904">
        <v>2013</v>
      </c>
      <c r="C40" s="293">
        <v>12418</v>
      </c>
      <c r="D40" s="295">
        <v>3322</v>
      </c>
      <c r="E40" s="1232">
        <f t="shared" si="1"/>
        <v>15740</v>
      </c>
      <c r="F40" s="893"/>
    </row>
    <row r="41" spans="1:6">
      <c r="A41" s="1122" t="s">
        <v>563</v>
      </c>
      <c r="B41" s="904">
        <v>2013</v>
      </c>
      <c r="C41" s="293">
        <v>13115</v>
      </c>
      <c r="D41" s="295">
        <v>3439</v>
      </c>
      <c r="E41" s="1232">
        <f t="shared" si="1"/>
        <v>16554</v>
      </c>
      <c r="F41" s="893"/>
    </row>
    <row r="42" spans="1:6">
      <c r="A42" s="1122" t="s">
        <v>564</v>
      </c>
      <c r="B42" s="904">
        <v>2013</v>
      </c>
      <c r="C42" s="293">
        <v>15140</v>
      </c>
      <c r="D42" s="295">
        <v>3996</v>
      </c>
      <c r="E42" s="1232">
        <f t="shared" si="1"/>
        <v>19136</v>
      </c>
      <c r="F42" s="893"/>
    </row>
    <row r="43" spans="1:6">
      <c r="A43" s="1122" t="s">
        <v>565</v>
      </c>
      <c r="B43" s="904">
        <v>2014</v>
      </c>
      <c r="C43" s="293">
        <v>16438</v>
      </c>
      <c r="D43" s="295">
        <v>4156</v>
      </c>
      <c r="E43" s="1232">
        <f t="shared" si="1"/>
        <v>20594</v>
      </c>
      <c r="F43" s="893"/>
    </row>
    <row r="44" spans="1:6">
      <c r="A44" s="1122" t="s">
        <v>566</v>
      </c>
      <c r="B44" s="904">
        <v>2014</v>
      </c>
      <c r="C44" s="293">
        <v>16110</v>
      </c>
      <c r="D44" s="295">
        <v>4098</v>
      </c>
      <c r="E44" s="1232">
        <f t="shared" si="1"/>
        <v>20208</v>
      </c>
      <c r="F44" s="893"/>
    </row>
    <row r="45" spans="1:6">
      <c r="A45" s="1122" t="s">
        <v>567</v>
      </c>
      <c r="B45" s="904">
        <v>2014</v>
      </c>
      <c r="C45" s="293">
        <v>16699</v>
      </c>
      <c r="D45" s="295">
        <v>4259</v>
      </c>
      <c r="E45" s="1232">
        <f t="shared" si="1"/>
        <v>20958</v>
      </c>
      <c r="F45" s="893"/>
    </row>
    <row r="46" spans="1:6">
      <c r="A46" s="1122" t="s">
        <v>568</v>
      </c>
      <c r="B46" s="904">
        <v>2014</v>
      </c>
      <c r="C46" s="293">
        <v>20484</v>
      </c>
      <c r="D46" s="295">
        <v>5353</v>
      </c>
      <c r="E46" s="1232">
        <f t="shared" si="1"/>
        <v>25837</v>
      </c>
      <c r="F46" s="893"/>
    </row>
    <row r="47" spans="1:6">
      <c r="A47" s="1122" t="s">
        <v>569</v>
      </c>
      <c r="B47" s="904">
        <v>2015</v>
      </c>
      <c r="C47" s="293">
        <v>21954</v>
      </c>
      <c r="D47" s="295">
        <v>5605</v>
      </c>
      <c r="E47" s="1232">
        <f t="shared" si="1"/>
        <v>27559</v>
      </c>
      <c r="F47" s="893"/>
    </row>
    <row r="48" spans="1:6">
      <c r="A48" s="1122" t="s">
        <v>570</v>
      </c>
      <c r="B48" s="904">
        <v>2015</v>
      </c>
      <c r="C48" s="293">
        <v>22572</v>
      </c>
      <c r="D48" s="295">
        <v>5948</v>
      </c>
      <c r="E48" s="1232">
        <f t="shared" si="1"/>
        <v>28520</v>
      </c>
      <c r="F48" s="893"/>
    </row>
    <row r="49" spans="1:6">
      <c r="A49" s="1122" t="s">
        <v>571</v>
      </c>
      <c r="B49" s="904">
        <v>2015</v>
      </c>
      <c r="C49" s="293">
        <v>22853</v>
      </c>
      <c r="D49" s="295">
        <v>5986</v>
      </c>
      <c r="E49" s="1232">
        <f t="shared" si="1"/>
        <v>28839</v>
      </c>
      <c r="F49" s="893"/>
    </row>
    <row r="50" spans="1:6">
      <c r="A50" s="1122" t="s">
        <v>572</v>
      </c>
      <c r="B50" s="904">
        <v>2015</v>
      </c>
      <c r="C50" s="293">
        <v>26151</v>
      </c>
      <c r="D50" s="295">
        <v>6972</v>
      </c>
      <c r="E50" s="1232">
        <f t="shared" si="1"/>
        <v>33123</v>
      </c>
      <c r="F50" s="893"/>
    </row>
    <row r="51" spans="1:6">
      <c r="A51" s="1122" t="s">
        <v>573</v>
      </c>
      <c r="B51" s="904">
        <v>2016</v>
      </c>
      <c r="C51" s="293">
        <v>27045</v>
      </c>
      <c r="D51" s="295">
        <v>7056</v>
      </c>
      <c r="E51" s="1232">
        <f t="shared" si="1"/>
        <v>34101</v>
      </c>
      <c r="F51" s="893"/>
    </row>
    <row r="52" spans="1:6">
      <c r="A52" s="1122" t="s">
        <v>574</v>
      </c>
      <c r="B52" s="904">
        <v>2016</v>
      </c>
      <c r="C52" s="293">
        <v>27394</v>
      </c>
      <c r="D52" s="295">
        <v>7062</v>
      </c>
      <c r="E52" s="1232">
        <f t="shared" si="1"/>
        <v>34456</v>
      </c>
      <c r="F52" s="893"/>
    </row>
    <row r="53" spans="1:6">
      <c r="A53" s="1122" t="s">
        <v>575</v>
      </c>
      <c r="B53" s="904">
        <v>2016</v>
      </c>
      <c r="C53" s="293">
        <v>26954</v>
      </c>
      <c r="D53" s="295">
        <v>6842</v>
      </c>
      <c r="E53" s="1232">
        <f t="shared" si="1"/>
        <v>33796</v>
      </c>
      <c r="F53" s="893"/>
    </row>
    <row r="54" spans="1:6">
      <c r="A54" s="1122" t="s">
        <v>576</v>
      </c>
      <c r="B54" s="904">
        <v>2016</v>
      </c>
      <c r="C54" s="292">
        <v>29905</v>
      </c>
      <c r="D54" s="294">
        <v>7488</v>
      </c>
      <c r="E54" s="1232">
        <f t="shared" si="1"/>
        <v>37393</v>
      </c>
      <c r="F54" s="893"/>
    </row>
    <row r="55" spans="1:6">
      <c r="A55" s="1122" t="s">
        <v>577</v>
      </c>
      <c r="B55" s="904">
        <v>2017</v>
      </c>
      <c r="C55" s="292">
        <v>29409</v>
      </c>
      <c r="D55" s="294">
        <v>7292</v>
      </c>
      <c r="E55" s="1232">
        <f t="shared" si="1"/>
        <v>36701</v>
      </c>
      <c r="F55" s="893"/>
    </row>
    <row r="56" spans="1:6">
      <c r="A56" s="1122" t="s">
        <v>578</v>
      </c>
      <c r="B56" s="904">
        <v>2017</v>
      </c>
      <c r="C56" s="292">
        <v>27246</v>
      </c>
      <c r="D56" s="294">
        <v>6754</v>
      </c>
      <c r="E56" s="1232">
        <f t="shared" si="1"/>
        <v>34000</v>
      </c>
      <c r="F56" s="893"/>
    </row>
    <row r="57" spans="1:6">
      <c r="A57" s="1122" t="s">
        <v>579</v>
      </c>
      <c r="B57" s="904">
        <v>2017</v>
      </c>
      <c r="C57" s="292">
        <v>25742</v>
      </c>
      <c r="D57" s="294">
        <v>6525</v>
      </c>
      <c r="E57" s="1232">
        <f t="shared" si="1"/>
        <v>32267</v>
      </c>
      <c r="F57" s="893"/>
    </row>
    <row r="58" spans="1:6">
      <c r="A58" s="1122" t="s">
        <v>580</v>
      </c>
      <c r="B58" s="904">
        <v>2017</v>
      </c>
      <c r="C58" s="292">
        <v>27887</v>
      </c>
      <c r="D58" s="294">
        <v>7150</v>
      </c>
      <c r="E58" s="1232">
        <f t="shared" si="1"/>
        <v>35037</v>
      </c>
      <c r="F58" s="893"/>
    </row>
    <row r="59" spans="1:6">
      <c r="A59" s="1122" t="s">
        <v>581</v>
      </c>
      <c r="B59" s="904">
        <v>2018</v>
      </c>
      <c r="C59" s="292">
        <v>28208</v>
      </c>
      <c r="D59" s="294">
        <v>7228</v>
      </c>
      <c r="E59" s="1232">
        <f t="shared" si="1"/>
        <v>35436</v>
      </c>
      <c r="F59" s="893"/>
    </row>
    <row r="60" spans="1:6">
      <c r="A60" s="1122" t="s">
        <v>582</v>
      </c>
      <c r="B60" s="904">
        <v>2018</v>
      </c>
      <c r="C60" s="292">
        <v>26623</v>
      </c>
      <c r="D60" s="294">
        <v>6710</v>
      </c>
      <c r="E60" s="1232">
        <f t="shared" si="1"/>
        <v>33333</v>
      </c>
      <c r="F60" s="893"/>
    </row>
    <row r="61" spans="1:6">
      <c r="A61" s="1122" t="s">
        <v>583</v>
      </c>
      <c r="B61" s="904">
        <v>2018</v>
      </c>
      <c r="C61" s="292">
        <v>26144</v>
      </c>
      <c r="D61" s="294">
        <v>6691</v>
      </c>
      <c r="E61" s="1232">
        <f t="shared" si="1"/>
        <v>32835</v>
      </c>
      <c r="F61" s="893"/>
    </row>
    <row r="62" spans="1:6">
      <c r="A62" s="1122" t="s">
        <v>584</v>
      </c>
      <c r="B62" s="904">
        <v>2018</v>
      </c>
      <c r="C62" s="292">
        <v>28732</v>
      </c>
      <c r="D62" s="294">
        <v>7402</v>
      </c>
      <c r="E62" s="1232">
        <f t="shared" si="1"/>
        <v>36134</v>
      </c>
      <c r="F62" s="893"/>
    </row>
    <row r="63" spans="1:6">
      <c r="A63" s="1122" t="s">
        <v>585</v>
      </c>
      <c r="B63" s="904">
        <v>2019</v>
      </c>
      <c r="C63" s="292">
        <v>28709</v>
      </c>
      <c r="D63" s="294">
        <v>7363</v>
      </c>
      <c r="E63" s="1232">
        <f t="shared" si="1"/>
        <v>36072</v>
      </c>
      <c r="F63" s="893"/>
    </row>
    <row r="64" spans="1:6">
      <c r="A64" s="1122" t="s">
        <v>586</v>
      </c>
      <c r="B64" s="904">
        <v>2019</v>
      </c>
      <c r="C64" s="292">
        <v>26008</v>
      </c>
      <c r="D64" s="294">
        <v>6689</v>
      </c>
      <c r="E64" s="1232">
        <f t="shared" si="1"/>
        <v>32697</v>
      </c>
      <c r="F64" s="893"/>
    </row>
    <row r="65" spans="1:6" ht="14.45" thickBot="1">
      <c r="A65" s="1123" t="s">
        <v>587</v>
      </c>
      <c r="B65" s="912">
        <v>2019</v>
      </c>
      <c r="C65" s="730">
        <v>25453</v>
      </c>
      <c r="D65" s="731">
        <v>6682</v>
      </c>
      <c r="E65" s="1233">
        <f t="shared" si="1"/>
        <v>32135</v>
      </c>
      <c r="F65" s="893"/>
    </row>
  </sheetData>
  <mergeCells count="2">
    <mergeCell ref="C5:E5"/>
    <mergeCell ref="H5:I5"/>
  </mergeCells>
  <hyperlinks>
    <hyperlink ref="A1" location="Innehållsförteckning!A1" display="Tillbaka till innehåll" xr:uid="{00000000-0004-0000-14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0FA5-C063-4143-A750-8B3E1D7B15D9}">
  <sheetPr>
    <tabColor theme="5" tint="0.79998168889431442"/>
  </sheetPr>
  <dimension ref="A1:M3"/>
  <sheetViews>
    <sheetView zoomScale="90" zoomScaleNormal="90" workbookViewId="0">
      <selection activeCell="O18" sqref="O18"/>
    </sheetView>
  </sheetViews>
  <sheetFormatPr defaultColWidth="8.875" defaultRowHeight="13.9"/>
  <cols>
    <col min="1" max="16384" width="8.875" style="897"/>
  </cols>
  <sheetData>
    <row r="1" spans="1:13" s="884" customFormat="1">
      <c r="A1" s="1117" t="s">
        <v>156</v>
      </c>
      <c r="B1" s="894" t="s">
        <v>76</v>
      </c>
    </row>
    <row r="2" spans="1:13" s="884" customFormat="1" ht="14.45">
      <c r="A2" s="895" t="s">
        <v>522</v>
      </c>
      <c r="B2" s="896"/>
    </row>
    <row r="3" spans="1:13" s="813" customFormat="1">
      <c r="A3" s="853" t="s">
        <v>230</v>
      </c>
      <c r="B3" s="35"/>
      <c r="C3" s="874"/>
      <c r="D3" s="875"/>
      <c r="E3" s="853"/>
      <c r="F3" s="875"/>
      <c r="G3" s="876"/>
      <c r="H3" s="876"/>
      <c r="I3" s="876"/>
      <c r="J3" s="876"/>
      <c r="K3" s="876"/>
      <c r="L3" s="876"/>
      <c r="M3" s="876"/>
    </row>
  </sheetData>
  <hyperlinks>
    <hyperlink ref="A1" location="Innehållsförteckning!A1" display="Tillbaka till innehåll" xr:uid="{DC8D829B-7DF0-4242-AE22-12767320017C}"/>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5"/>
  </sheetPr>
  <dimension ref="A1:M85"/>
  <sheetViews>
    <sheetView zoomScale="90" zoomScaleNormal="90" workbookViewId="0">
      <pane ySplit="1" topLeftCell="A9" activePane="bottomLeft" state="frozen"/>
      <selection pane="bottomLeft"/>
      <selection activeCell="C22" sqref="C22"/>
    </sheetView>
  </sheetViews>
  <sheetFormatPr defaultColWidth="8.875" defaultRowHeight="13.9"/>
  <cols>
    <col min="1" max="1" width="14.125" style="4" customWidth="1"/>
    <col min="2" max="2" width="36.5" style="4" bestFit="1" customWidth="1"/>
    <col min="3" max="3" width="7.5" style="4" customWidth="1"/>
    <col min="4" max="8" width="8.875" style="4"/>
    <col min="9" max="9" width="15.125" style="4" customWidth="1"/>
    <col min="10" max="16384" width="8.875" style="4"/>
  </cols>
  <sheetData>
    <row r="1" spans="1:13">
      <c r="A1" s="1117" t="s">
        <v>156</v>
      </c>
      <c r="B1" s="822" t="s">
        <v>233</v>
      </c>
      <c r="C1" s="822"/>
    </row>
    <row r="2" spans="1:13" ht="14.45">
      <c r="A2" s="4" t="s">
        <v>158</v>
      </c>
    </row>
    <row r="3" spans="1:13" ht="14.65" customHeight="1">
      <c r="A3" s="822"/>
      <c r="B3" s="822"/>
      <c r="C3" s="822"/>
      <c r="D3" s="822"/>
      <c r="E3" s="822"/>
    </row>
    <row r="4" spans="1:13" ht="14.65" customHeight="1">
      <c r="A4" s="822"/>
      <c r="B4" s="822"/>
      <c r="C4" s="822"/>
      <c r="D4" s="822"/>
      <c r="E4" s="822"/>
    </row>
    <row r="6" spans="1:13">
      <c r="H6" s="9"/>
      <c r="K6" s="9"/>
    </row>
    <row r="7" spans="1:13">
      <c r="A7" s="121" t="s">
        <v>159</v>
      </c>
      <c r="H7" s="9"/>
      <c r="K7" s="9"/>
    </row>
    <row r="8" spans="1:13" ht="14.45">
      <c r="A8" s="6" t="s">
        <v>234</v>
      </c>
      <c r="H8" s="860"/>
      <c r="K8" s="9"/>
    </row>
    <row r="9" spans="1:13" s="824" customFormat="1" ht="14.45">
      <c r="A9" s="824" t="s">
        <v>161</v>
      </c>
      <c r="H9" s="9"/>
      <c r="K9" s="9"/>
    </row>
    <row r="10" spans="1:13" s="824" customFormat="1" ht="15" thickBot="1">
      <c r="A10" s="824" t="s">
        <v>162</v>
      </c>
    </row>
    <row r="11" spans="1:13" ht="18.75" customHeight="1">
      <c r="A11" s="705"/>
      <c r="B11" s="706"/>
      <c r="C11" s="706"/>
      <c r="D11" s="1325" t="s">
        <v>163</v>
      </c>
      <c r="E11" s="1325"/>
      <c r="F11" s="1325"/>
      <c r="G11" s="1325"/>
      <c r="H11" s="1325"/>
      <c r="I11" s="1325"/>
      <c r="J11" s="1325"/>
      <c r="K11" s="1325"/>
      <c r="L11" s="1325"/>
      <c r="M11" s="1326"/>
    </row>
    <row r="12" spans="1:13">
      <c r="A12" s="707"/>
      <c r="B12" s="672"/>
      <c r="C12" s="672"/>
      <c r="D12" s="673" t="s">
        <v>164</v>
      </c>
      <c r="E12" s="673" t="s">
        <v>165</v>
      </c>
      <c r="F12" s="673" t="s">
        <v>166</v>
      </c>
      <c r="G12" s="673" t="s">
        <v>167</v>
      </c>
      <c r="H12" s="708" t="s">
        <v>168</v>
      </c>
      <c r="I12" s="708" t="s">
        <v>169</v>
      </c>
      <c r="J12" s="673" t="s">
        <v>170</v>
      </c>
      <c r="K12" s="673" t="s">
        <v>171</v>
      </c>
      <c r="L12" s="673" t="s">
        <v>172</v>
      </c>
      <c r="M12" s="698" t="s">
        <v>65</v>
      </c>
    </row>
    <row r="13" spans="1:13" ht="14.25" customHeight="1">
      <c r="A13" s="1313" t="s">
        <v>235</v>
      </c>
      <c r="B13" s="1341" t="s">
        <v>236</v>
      </c>
      <c r="C13" s="682" t="s">
        <v>175</v>
      </c>
      <c r="D13" s="684">
        <v>57.8</v>
      </c>
      <c r="E13" s="684">
        <v>58.5</v>
      </c>
      <c r="F13" s="684">
        <v>58.5</v>
      </c>
      <c r="G13" s="685" t="s">
        <v>176</v>
      </c>
      <c r="H13" s="831">
        <v>62.1</v>
      </c>
      <c r="I13" s="684">
        <v>62</v>
      </c>
      <c r="J13" s="684">
        <v>66.7</v>
      </c>
      <c r="K13" s="831">
        <v>61.7</v>
      </c>
      <c r="L13" s="684">
        <v>66</v>
      </c>
      <c r="M13" s="709">
        <v>66.8</v>
      </c>
    </row>
    <row r="14" spans="1:13" ht="15" customHeight="1">
      <c r="A14" s="1313"/>
      <c r="B14" s="1305"/>
      <c r="C14" s="675" t="s">
        <v>177</v>
      </c>
      <c r="D14" s="676">
        <v>68.2</v>
      </c>
      <c r="E14" s="676">
        <v>64.400000000000006</v>
      </c>
      <c r="F14" s="676">
        <v>69.8</v>
      </c>
      <c r="G14" s="677" t="s">
        <v>176</v>
      </c>
      <c r="H14" s="832">
        <v>75.7</v>
      </c>
      <c r="I14" s="676">
        <v>73.400000000000006</v>
      </c>
      <c r="J14" s="676">
        <v>76.3</v>
      </c>
      <c r="K14" s="832">
        <v>72.099999999999994</v>
      </c>
      <c r="L14" s="676">
        <v>67.900000000000006</v>
      </c>
      <c r="M14" s="710">
        <v>74.900000000000006</v>
      </c>
    </row>
    <row r="15" spans="1:13" ht="15" customHeight="1">
      <c r="A15" s="1313"/>
      <c r="B15" s="1341" t="s">
        <v>237</v>
      </c>
      <c r="C15" s="682" t="s">
        <v>175</v>
      </c>
      <c r="D15" s="684">
        <v>73.599999999999994</v>
      </c>
      <c r="E15" s="684">
        <v>72.400000000000006</v>
      </c>
      <c r="F15" s="684">
        <v>71.3</v>
      </c>
      <c r="G15" s="685" t="s">
        <v>176</v>
      </c>
      <c r="H15" s="831">
        <v>76.599999999999994</v>
      </c>
      <c r="I15" s="684">
        <v>77.8</v>
      </c>
      <c r="J15" s="684">
        <v>77.5</v>
      </c>
      <c r="K15" s="831">
        <v>73.8</v>
      </c>
      <c r="L15" s="684">
        <v>72.3</v>
      </c>
      <c r="M15" s="709">
        <v>73.8</v>
      </c>
    </row>
    <row r="16" spans="1:13" ht="15" customHeight="1">
      <c r="A16" s="1313"/>
      <c r="B16" s="1305"/>
      <c r="C16" s="675" t="s">
        <v>177</v>
      </c>
      <c r="D16" s="676">
        <v>76.900000000000006</v>
      </c>
      <c r="E16" s="676">
        <v>77.900000000000006</v>
      </c>
      <c r="F16" s="676">
        <v>77.400000000000006</v>
      </c>
      <c r="G16" s="677" t="s">
        <v>176</v>
      </c>
      <c r="H16" s="832">
        <v>83</v>
      </c>
      <c r="I16" s="676">
        <v>82.2</v>
      </c>
      <c r="J16" s="676">
        <v>83.8</v>
      </c>
      <c r="K16" s="832">
        <v>81.2</v>
      </c>
      <c r="L16" s="676">
        <v>79.099999999999994</v>
      </c>
      <c r="M16" s="710">
        <v>79</v>
      </c>
    </row>
    <row r="17" spans="1:13" ht="15" customHeight="1">
      <c r="A17" s="1313"/>
      <c r="B17" s="1341" t="s">
        <v>238</v>
      </c>
      <c r="C17" s="682" t="s">
        <v>175</v>
      </c>
      <c r="D17" s="684">
        <v>81.7</v>
      </c>
      <c r="E17" s="684">
        <v>77.900000000000006</v>
      </c>
      <c r="F17" s="684">
        <v>82.2</v>
      </c>
      <c r="G17" s="685" t="s">
        <v>176</v>
      </c>
      <c r="H17" s="831">
        <v>87.9</v>
      </c>
      <c r="I17" s="684">
        <v>84.8</v>
      </c>
      <c r="J17" s="684">
        <v>85.2</v>
      </c>
      <c r="K17" s="831">
        <v>84.1</v>
      </c>
      <c r="L17" s="684">
        <v>82.3</v>
      </c>
      <c r="M17" s="709">
        <v>81.7</v>
      </c>
    </row>
    <row r="18" spans="1:13" ht="15" customHeight="1">
      <c r="A18" s="1313"/>
      <c r="B18" s="1305"/>
      <c r="C18" s="675" t="s">
        <v>177</v>
      </c>
      <c r="D18" s="676">
        <v>86</v>
      </c>
      <c r="E18" s="676">
        <v>86</v>
      </c>
      <c r="F18" s="676">
        <v>84.4</v>
      </c>
      <c r="G18" s="677" t="s">
        <v>176</v>
      </c>
      <c r="H18" s="832">
        <v>90.1</v>
      </c>
      <c r="I18" s="676">
        <v>89.3</v>
      </c>
      <c r="J18" s="676">
        <v>87.7</v>
      </c>
      <c r="K18" s="832">
        <v>83.8</v>
      </c>
      <c r="L18" s="676">
        <v>83</v>
      </c>
      <c r="M18" s="710">
        <v>81.7</v>
      </c>
    </row>
    <row r="19" spans="1:13" ht="15" customHeight="1">
      <c r="A19" s="1313"/>
      <c r="B19" s="1341" t="s">
        <v>239</v>
      </c>
      <c r="C19" s="682" t="s">
        <v>175</v>
      </c>
      <c r="D19" s="684">
        <v>84</v>
      </c>
      <c r="E19" s="684">
        <v>83.9</v>
      </c>
      <c r="F19" s="684">
        <v>84.2</v>
      </c>
      <c r="G19" s="685" t="s">
        <v>176</v>
      </c>
      <c r="H19" s="831">
        <v>90.7</v>
      </c>
      <c r="I19" s="684">
        <v>89.6</v>
      </c>
      <c r="J19" s="684">
        <v>89.4</v>
      </c>
      <c r="K19" s="831">
        <v>89.8</v>
      </c>
      <c r="L19" s="684">
        <v>85.2</v>
      </c>
      <c r="M19" s="709">
        <v>86.2</v>
      </c>
    </row>
    <row r="20" spans="1:13" ht="15.75" customHeight="1">
      <c r="A20" s="1313"/>
      <c r="B20" s="1341"/>
      <c r="C20" s="682" t="s">
        <v>177</v>
      </c>
      <c r="D20" s="684">
        <v>91</v>
      </c>
      <c r="E20" s="684">
        <v>87.4</v>
      </c>
      <c r="F20" s="684">
        <v>86.4</v>
      </c>
      <c r="G20" s="685" t="s">
        <v>176</v>
      </c>
      <c r="H20" s="831">
        <v>93.2</v>
      </c>
      <c r="I20" s="684">
        <v>92.5</v>
      </c>
      <c r="J20" s="684">
        <v>92.6</v>
      </c>
      <c r="K20" s="831">
        <v>89.1</v>
      </c>
      <c r="L20" s="684">
        <v>90.1</v>
      </c>
      <c r="M20" s="709">
        <v>88.4</v>
      </c>
    </row>
    <row r="21" spans="1:13" ht="18.75" customHeight="1">
      <c r="A21" s="1313"/>
      <c r="B21" s="712"/>
      <c r="C21" s="712"/>
      <c r="D21" s="1342" t="s">
        <v>189</v>
      </c>
      <c r="E21" s="1342"/>
      <c r="F21" s="1342"/>
      <c r="G21" s="1342"/>
      <c r="H21" s="1342"/>
      <c r="I21" s="1342"/>
      <c r="J21" s="1342"/>
      <c r="K21" s="1342"/>
      <c r="L21" s="1342"/>
      <c r="M21" s="1330"/>
    </row>
    <row r="22" spans="1:13">
      <c r="A22" s="1313"/>
      <c r="B22" s="672"/>
      <c r="C22" s="672"/>
      <c r="D22" s="673" t="s">
        <v>164</v>
      </c>
      <c r="E22" s="673" t="s">
        <v>165</v>
      </c>
      <c r="F22" s="673" t="s">
        <v>166</v>
      </c>
      <c r="G22" s="708" t="s">
        <v>167</v>
      </c>
      <c r="H22" s="708" t="s">
        <v>168</v>
      </c>
      <c r="I22" s="708" t="s">
        <v>169</v>
      </c>
      <c r="J22" s="673" t="s">
        <v>170</v>
      </c>
      <c r="K22" s="673" t="s">
        <v>171</v>
      </c>
      <c r="L22" s="673" t="s">
        <v>172</v>
      </c>
      <c r="M22" s="698" t="s">
        <v>65</v>
      </c>
    </row>
    <row r="23" spans="1:13" ht="14.25" customHeight="1">
      <c r="A23" s="1313"/>
      <c r="B23" s="1341" t="s">
        <v>236</v>
      </c>
      <c r="C23" s="682" t="s">
        <v>175</v>
      </c>
      <c r="D23" s="713">
        <v>4.5</v>
      </c>
      <c r="E23" s="713">
        <v>4.7</v>
      </c>
      <c r="F23" s="713">
        <v>5</v>
      </c>
      <c r="G23" s="713" t="s">
        <v>176</v>
      </c>
      <c r="H23" s="836">
        <v>5.2</v>
      </c>
      <c r="I23" s="713">
        <v>5.7</v>
      </c>
      <c r="J23" s="713">
        <v>5.8</v>
      </c>
      <c r="K23" s="836">
        <v>6</v>
      </c>
      <c r="L23" s="713">
        <v>6.2</v>
      </c>
      <c r="M23" s="714">
        <v>5.4</v>
      </c>
    </row>
    <row r="24" spans="1:13" ht="14.45">
      <c r="A24" s="1313"/>
      <c r="B24" s="1305"/>
      <c r="C24" s="675" t="s">
        <v>177</v>
      </c>
      <c r="D24" s="686">
        <v>3.8</v>
      </c>
      <c r="E24" s="686">
        <v>4.0999999999999996</v>
      </c>
      <c r="F24" s="686">
        <v>4.3</v>
      </c>
      <c r="G24" s="686" t="s">
        <v>176</v>
      </c>
      <c r="H24" s="837">
        <v>3.8</v>
      </c>
      <c r="I24" s="686">
        <v>4.5999999999999996</v>
      </c>
      <c r="J24" s="686">
        <v>4.5999999999999996</v>
      </c>
      <c r="K24" s="837">
        <v>5.0999999999999996</v>
      </c>
      <c r="L24" s="686">
        <v>5</v>
      </c>
      <c r="M24" s="715">
        <v>4.3</v>
      </c>
    </row>
    <row r="25" spans="1:13" ht="14.45">
      <c r="A25" s="1313"/>
      <c r="B25" s="1341" t="s">
        <v>237</v>
      </c>
      <c r="C25" s="682" t="s">
        <v>175</v>
      </c>
      <c r="D25" s="713">
        <v>2.1</v>
      </c>
      <c r="E25" s="713">
        <v>2.1</v>
      </c>
      <c r="F25" s="713">
        <v>2.2999999999999998</v>
      </c>
      <c r="G25" s="713" t="s">
        <v>176</v>
      </c>
      <c r="H25" s="836">
        <v>1.9</v>
      </c>
      <c r="I25" s="713">
        <v>2.2000000000000002</v>
      </c>
      <c r="J25" s="713">
        <v>2.2000000000000002</v>
      </c>
      <c r="K25" s="836">
        <v>2.4</v>
      </c>
      <c r="L25" s="713">
        <v>2.6</v>
      </c>
      <c r="M25" s="714">
        <v>2.6</v>
      </c>
    </row>
    <row r="26" spans="1:13" ht="14.25" customHeight="1">
      <c r="A26" s="1313"/>
      <c r="B26" s="1305"/>
      <c r="C26" s="675" t="s">
        <v>177</v>
      </c>
      <c r="D26" s="686">
        <v>2</v>
      </c>
      <c r="E26" s="686">
        <v>2</v>
      </c>
      <c r="F26" s="686">
        <v>2.1</v>
      </c>
      <c r="G26" s="686" t="s">
        <v>176</v>
      </c>
      <c r="H26" s="837">
        <v>1.7</v>
      </c>
      <c r="I26" s="686">
        <v>2.1</v>
      </c>
      <c r="J26" s="686">
        <v>1.9</v>
      </c>
      <c r="K26" s="837">
        <v>2.1</v>
      </c>
      <c r="L26" s="686">
        <v>2.1</v>
      </c>
      <c r="M26" s="715">
        <v>2.1</v>
      </c>
    </row>
    <row r="27" spans="1:13" ht="14.45">
      <c r="A27" s="1313"/>
      <c r="B27" s="1341" t="s">
        <v>238</v>
      </c>
      <c r="C27" s="682" t="s">
        <v>175</v>
      </c>
      <c r="D27" s="713">
        <v>3</v>
      </c>
      <c r="E27" s="713">
        <v>3.4</v>
      </c>
      <c r="F27" s="713">
        <v>2.8</v>
      </c>
      <c r="G27" s="713" t="s">
        <v>176</v>
      </c>
      <c r="H27" s="836">
        <v>2.4</v>
      </c>
      <c r="I27" s="713">
        <v>3.1</v>
      </c>
      <c r="J27" s="713">
        <v>2.9</v>
      </c>
      <c r="K27" s="836">
        <v>3.1</v>
      </c>
      <c r="L27" s="713">
        <v>3.2</v>
      </c>
      <c r="M27" s="714">
        <v>3.3</v>
      </c>
    </row>
    <row r="28" spans="1:13" ht="14.45">
      <c r="A28" s="1313"/>
      <c r="B28" s="1305"/>
      <c r="C28" s="675" t="s">
        <v>177</v>
      </c>
      <c r="D28" s="686">
        <v>2.8</v>
      </c>
      <c r="E28" s="686">
        <v>2.8</v>
      </c>
      <c r="F28" s="686">
        <v>2.9</v>
      </c>
      <c r="G28" s="686" t="s">
        <v>176</v>
      </c>
      <c r="H28" s="837">
        <v>2.4</v>
      </c>
      <c r="I28" s="686">
        <v>2.9</v>
      </c>
      <c r="J28" s="686">
        <v>3.1</v>
      </c>
      <c r="K28" s="837">
        <v>3.2</v>
      </c>
      <c r="L28" s="686">
        <v>3.2</v>
      </c>
      <c r="M28" s="715">
        <v>3.2</v>
      </c>
    </row>
    <row r="29" spans="1:13" ht="14.45">
      <c r="A29" s="1313"/>
      <c r="B29" s="1341" t="s">
        <v>239</v>
      </c>
      <c r="C29" s="682" t="s">
        <v>175</v>
      </c>
      <c r="D29" s="713">
        <v>3</v>
      </c>
      <c r="E29" s="713">
        <v>2.4</v>
      </c>
      <c r="F29" s="713">
        <v>2.8</v>
      </c>
      <c r="G29" s="713" t="s">
        <v>176</v>
      </c>
      <c r="H29" s="836">
        <v>1.6</v>
      </c>
      <c r="I29" s="713">
        <v>2</v>
      </c>
      <c r="J29" s="713">
        <v>1.8</v>
      </c>
      <c r="K29" s="836">
        <v>1.7</v>
      </c>
      <c r="L29" s="713">
        <v>2</v>
      </c>
      <c r="M29" s="714">
        <v>1.9</v>
      </c>
    </row>
    <row r="30" spans="1:13" ht="15" thickBot="1">
      <c r="A30" s="1314"/>
      <c r="B30" s="1307"/>
      <c r="C30" s="718" t="s">
        <v>177</v>
      </c>
      <c r="D30" s="720">
        <v>2.6</v>
      </c>
      <c r="E30" s="720">
        <v>2.4</v>
      </c>
      <c r="F30" s="720">
        <v>3.1</v>
      </c>
      <c r="G30" s="720" t="s">
        <v>176</v>
      </c>
      <c r="H30" s="842">
        <v>1.7</v>
      </c>
      <c r="I30" s="720">
        <v>1.8</v>
      </c>
      <c r="J30" s="720">
        <v>1.9</v>
      </c>
      <c r="K30" s="842">
        <v>2.2000000000000002</v>
      </c>
      <c r="L30" s="720">
        <v>2.1</v>
      </c>
      <c r="M30" s="721">
        <v>2.2000000000000002</v>
      </c>
    </row>
    <row r="31" spans="1:13" ht="14.45" thickBot="1"/>
    <row r="32" spans="1:13" ht="18.75" customHeight="1">
      <c r="A32" s="705"/>
      <c r="B32" s="706"/>
      <c r="C32" s="706"/>
      <c r="D32" s="1325" t="s">
        <v>163</v>
      </c>
      <c r="E32" s="1325"/>
      <c r="F32" s="1325"/>
      <c r="G32" s="1325"/>
      <c r="H32" s="1325"/>
      <c r="I32" s="1325"/>
      <c r="J32" s="1325"/>
      <c r="K32" s="1325"/>
      <c r="L32" s="1325"/>
      <c r="M32" s="1326"/>
    </row>
    <row r="33" spans="1:13">
      <c r="A33" s="707"/>
      <c r="B33" s="672"/>
      <c r="C33" s="672"/>
      <c r="D33" s="673" t="s">
        <v>164</v>
      </c>
      <c r="E33" s="673" t="s">
        <v>165</v>
      </c>
      <c r="F33" s="673" t="s">
        <v>166</v>
      </c>
      <c r="G33" s="673" t="s">
        <v>167</v>
      </c>
      <c r="H33" s="708" t="s">
        <v>168</v>
      </c>
      <c r="I33" s="708" t="s">
        <v>169</v>
      </c>
      <c r="J33" s="673" t="s">
        <v>170</v>
      </c>
      <c r="K33" s="673" t="s">
        <v>171</v>
      </c>
      <c r="L33" s="673" t="s">
        <v>172</v>
      </c>
      <c r="M33" s="698" t="s">
        <v>65</v>
      </c>
    </row>
    <row r="34" spans="1:13" ht="14.25" customHeight="1">
      <c r="A34" s="1313" t="s">
        <v>240</v>
      </c>
      <c r="B34" s="1341" t="s">
        <v>236</v>
      </c>
      <c r="C34" s="682" t="s">
        <v>175</v>
      </c>
      <c r="D34" s="684">
        <v>13.8</v>
      </c>
      <c r="E34" s="684">
        <v>14.1</v>
      </c>
      <c r="F34" s="684">
        <v>16.100000000000001</v>
      </c>
      <c r="G34" s="685" t="s">
        <v>176</v>
      </c>
      <c r="H34" s="831">
        <v>13.7</v>
      </c>
      <c r="I34" s="684">
        <v>13</v>
      </c>
      <c r="J34" s="684">
        <v>12</v>
      </c>
      <c r="K34" s="831">
        <v>11.7</v>
      </c>
      <c r="L34" s="684">
        <v>17.2</v>
      </c>
      <c r="M34" s="709">
        <v>10.5</v>
      </c>
    </row>
    <row r="35" spans="1:13">
      <c r="A35" s="1313"/>
      <c r="B35" s="1305"/>
      <c r="C35" s="675" t="s">
        <v>177</v>
      </c>
      <c r="D35" s="676">
        <v>10.1</v>
      </c>
      <c r="E35" s="676">
        <v>10.6</v>
      </c>
      <c r="F35" s="676">
        <v>10.6</v>
      </c>
      <c r="G35" s="677" t="s">
        <v>176</v>
      </c>
      <c r="H35" s="832">
        <v>6.7</v>
      </c>
      <c r="I35" s="676">
        <v>11.6</v>
      </c>
      <c r="J35" s="676">
        <v>6.7</v>
      </c>
      <c r="K35" s="832">
        <v>7.9</v>
      </c>
      <c r="L35" s="676">
        <v>11.2</v>
      </c>
      <c r="M35" s="710">
        <v>10.3</v>
      </c>
    </row>
    <row r="36" spans="1:13">
      <c r="A36" s="1313"/>
      <c r="B36" s="1341" t="s">
        <v>237</v>
      </c>
      <c r="C36" s="682" t="s">
        <v>175</v>
      </c>
      <c r="D36" s="684">
        <v>7.2</v>
      </c>
      <c r="E36" s="684">
        <v>8.1</v>
      </c>
      <c r="F36" s="684">
        <v>6.6</v>
      </c>
      <c r="G36" s="685" t="s">
        <v>176</v>
      </c>
      <c r="H36" s="831">
        <v>6.3</v>
      </c>
      <c r="I36" s="684">
        <v>7</v>
      </c>
      <c r="J36" s="684">
        <v>6.4</v>
      </c>
      <c r="K36" s="831">
        <v>6.9</v>
      </c>
      <c r="L36" s="684">
        <v>8</v>
      </c>
      <c r="M36" s="709">
        <v>7.4</v>
      </c>
    </row>
    <row r="37" spans="1:13">
      <c r="A37" s="1313"/>
      <c r="B37" s="1305"/>
      <c r="C37" s="675" t="s">
        <v>177</v>
      </c>
      <c r="D37" s="676">
        <v>6.1</v>
      </c>
      <c r="E37" s="676">
        <v>5.7</v>
      </c>
      <c r="F37" s="676">
        <v>5.0999999999999996</v>
      </c>
      <c r="G37" s="677" t="s">
        <v>176</v>
      </c>
      <c r="H37" s="832">
        <v>4.2</v>
      </c>
      <c r="I37" s="676">
        <v>4.2</v>
      </c>
      <c r="J37" s="676">
        <v>3.8</v>
      </c>
      <c r="K37" s="832">
        <v>4</v>
      </c>
      <c r="L37" s="676">
        <v>4.2</v>
      </c>
      <c r="M37" s="710">
        <v>4.7</v>
      </c>
    </row>
    <row r="38" spans="1:13">
      <c r="A38" s="1313"/>
      <c r="B38" s="1341" t="s">
        <v>238</v>
      </c>
      <c r="C38" s="682" t="s">
        <v>175</v>
      </c>
      <c r="D38" s="684">
        <v>4.7</v>
      </c>
      <c r="E38" s="684">
        <v>4.3</v>
      </c>
      <c r="F38" s="684">
        <v>3.9</v>
      </c>
      <c r="G38" s="685" t="s">
        <v>176</v>
      </c>
      <c r="H38" s="831">
        <v>3.2</v>
      </c>
      <c r="I38" s="684">
        <v>3.6</v>
      </c>
      <c r="J38" s="684">
        <v>3.2</v>
      </c>
      <c r="K38" s="831">
        <v>5</v>
      </c>
      <c r="L38" s="684">
        <v>4</v>
      </c>
      <c r="M38" s="709">
        <v>5</v>
      </c>
    </row>
    <row r="39" spans="1:13">
      <c r="A39" s="1313"/>
      <c r="B39" s="1305"/>
      <c r="C39" s="675" t="s">
        <v>177</v>
      </c>
      <c r="D39" s="676">
        <v>2.6</v>
      </c>
      <c r="E39" s="676">
        <v>4.4000000000000004</v>
      </c>
      <c r="F39" s="676">
        <v>4.3</v>
      </c>
      <c r="G39" s="677" t="s">
        <v>176</v>
      </c>
      <c r="H39" s="832">
        <v>2.9</v>
      </c>
      <c r="I39" s="676">
        <v>2.7</v>
      </c>
      <c r="J39" s="676">
        <v>2.5</v>
      </c>
      <c r="K39" s="832">
        <v>4</v>
      </c>
      <c r="L39" s="676">
        <v>2.4</v>
      </c>
      <c r="M39" s="710">
        <v>3.5</v>
      </c>
    </row>
    <row r="40" spans="1:13">
      <c r="A40" s="1313"/>
      <c r="B40" s="1341" t="s">
        <v>239</v>
      </c>
      <c r="C40" s="682" t="s">
        <v>175</v>
      </c>
      <c r="D40" s="684">
        <v>4</v>
      </c>
      <c r="E40" s="684">
        <v>2.6</v>
      </c>
      <c r="F40" s="684">
        <v>3.2</v>
      </c>
      <c r="G40" s="685" t="s">
        <v>176</v>
      </c>
      <c r="H40" s="831">
        <v>1.6</v>
      </c>
      <c r="I40" s="684">
        <v>1.8</v>
      </c>
      <c r="J40" s="684">
        <v>2</v>
      </c>
      <c r="K40" s="831">
        <v>1.9</v>
      </c>
      <c r="L40" s="684">
        <v>2.7</v>
      </c>
      <c r="M40" s="709">
        <v>2.7</v>
      </c>
    </row>
    <row r="41" spans="1:13">
      <c r="A41" s="1313"/>
      <c r="B41" s="1341"/>
      <c r="C41" s="682" t="s">
        <v>177</v>
      </c>
      <c r="D41" s="684">
        <v>1.8</v>
      </c>
      <c r="E41" s="684">
        <v>2.2000000000000002</v>
      </c>
      <c r="F41" s="684">
        <v>1.7</v>
      </c>
      <c r="G41" s="685" t="s">
        <v>176</v>
      </c>
      <c r="H41" s="831">
        <v>0.9</v>
      </c>
      <c r="I41" s="684">
        <v>1.1000000000000001</v>
      </c>
      <c r="J41" s="684">
        <v>1.3</v>
      </c>
      <c r="K41" s="831">
        <v>3.6</v>
      </c>
      <c r="L41" s="684">
        <v>1.6</v>
      </c>
      <c r="M41" s="709">
        <v>2.5</v>
      </c>
    </row>
    <row r="42" spans="1:13" ht="18.75" customHeight="1">
      <c r="A42" s="1313"/>
      <c r="B42" s="712"/>
      <c r="C42" s="712"/>
      <c r="D42" s="1342" t="s">
        <v>189</v>
      </c>
      <c r="E42" s="1342"/>
      <c r="F42" s="1342"/>
      <c r="G42" s="1342"/>
      <c r="H42" s="1342"/>
      <c r="I42" s="1342"/>
      <c r="J42" s="1342"/>
      <c r="K42" s="1342"/>
      <c r="L42" s="1342"/>
      <c r="M42" s="1330"/>
    </row>
    <row r="43" spans="1:13">
      <c r="A43" s="1313"/>
      <c r="B43" s="672"/>
      <c r="C43" s="672"/>
      <c r="D43" s="673" t="s">
        <v>164</v>
      </c>
      <c r="E43" s="673" t="s">
        <v>165</v>
      </c>
      <c r="F43" s="673" t="s">
        <v>166</v>
      </c>
      <c r="G43" s="708" t="s">
        <v>167</v>
      </c>
      <c r="H43" s="708" t="s">
        <v>168</v>
      </c>
      <c r="I43" s="708" t="s">
        <v>169</v>
      </c>
      <c r="J43" s="673" t="s">
        <v>170</v>
      </c>
      <c r="K43" s="673" t="s">
        <v>171</v>
      </c>
      <c r="L43" s="673" t="s">
        <v>172</v>
      </c>
      <c r="M43" s="698" t="s">
        <v>65</v>
      </c>
    </row>
    <row r="44" spans="1:13" ht="14.25" customHeight="1">
      <c r="A44" s="1313"/>
      <c r="B44" s="1341" t="s">
        <v>236</v>
      </c>
      <c r="C44" s="682" t="s">
        <v>175</v>
      </c>
      <c r="D44" s="713">
        <v>3.3</v>
      </c>
      <c r="E44" s="713">
        <v>3.5</v>
      </c>
      <c r="F44" s="713">
        <v>3.9</v>
      </c>
      <c r="G44" s="713" t="s">
        <v>176</v>
      </c>
      <c r="H44" s="836">
        <v>4</v>
      </c>
      <c r="I44" s="713">
        <v>4</v>
      </c>
      <c r="J44" s="713">
        <v>3.9</v>
      </c>
      <c r="K44" s="836">
        <v>3.9</v>
      </c>
      <c r="L44" s="713">
        <v>5.2</v>
      </c>
      <c r="M44" s="714">
        <v>3.5</v>
      </c>
    </row>
    <row r="45" spans="1:13" ht="14.45">
      <c r="A45" s="1313"/>
      <c r="B45" s="1305"/>
      <c r="C45" s="675" t="s">
        <v>177</v>
      </c>
      <c r="D45" s="686">
        <v>2.6</v>
      </c>
      <c r="E45" s="686">
        <v>2.7</v>
      </c>
      <c r="F45" s="686">
        <v>3</v>
      </c>
      <c r="G45" s="686" t="s">
        <v>176</v>
      </c>
      <c r="H45" s="837">
        <v>2.2000000000000002</v>
      </c>
      <c r="I45" s="686">
        <v>3.7</v>
      </c>
      <c r="J45" s="686">
        <v>2.8</v>
      </c>
      <c r="K45" s="837">
        <v>3.3</v>
      </c>
      <c r="L45" s="686">
        <v>3.7</v>
      </c>
      <c r="M45" s="715">
        <v>3.1</v>
      </c>
    </row>
    <row r="46" spans="1:13" ht="14.45">
      <c r="A46" s="1313"/>
      <c r="B46" s="1341" t="s">
        <v>237</v>
      </c>
      <c r="C46" s="682" t="s">
        <v>175</v>
      </c>
      <c r="D46" s="713">
        <v>1.3</v>
      </c>
      <c r="E46" s="713">
        <v>1.3</v>
      </c>
      <c r="F46" s="713">
        <v>1.3</v>
      </c>
      <c r="G46" s="713" t="s">
        <v>176</v>
      </c>
      <c r="H46" s="836">
        <v>1.1000000000000001</v>
      </c>
      <c r="I46" s="713">
        <v>1.6</v>
      </c>
      <c r="J46" s="713">
        <v>1.4</v>
      </c>
      <c r="K46" s="836">
        <v>1.4</v>
      </c>
      <c r="L46" s="713">
        <v>1.7</v>
      </c>
      <c r="M46" s="714">
        <v>1.6</v>
      </c>
    </row>
    <row r="47" spans="1:13" ht="14.45">
      <c r="A47" s="1313"/>
      <c r="B47" s="1305"/>
      <c r="C47" s="675" t="s">
        <v>177</v>
      </c>
      <c r="D47" s="686">
        <v>1.2</v>
      </c>
      <c r="E47" s="686">
        <v>1.1000000000000001</v>
      </c>
      <c r="F47" s="686">
        <v>1.1000000000000001</v>
      </c>
      <c r="G47" s="686" t="s">
        <v>176</v>
      </c>
      <c r="H47" s="837">
        <v>0.9</v>
      </c>
      <c r="I47" s="686">
        <v>1.2</v>
      </c>
      <c r="J47" s="686">
        <v>1</v>
      </c>
      <c r="K47" s="837">
        <v>1.1000000000000001</v>
      </c>
      <c r="L47" s="686">
        <v>1.1000000000000001</v>
      </c>
      <c r="M47" s="715">
        <v>1.1000000000000001</v>
      </c>
    </row>
    <row r="48" spans="1:13" ht="14.45">
      <c r="A48" s="1313"/>
      <c r="B48" s="1341" t="s">
        <v>238</v>
      </c>
      <c r="C48" s="682" t="s">
        <v>175</v>
      </c>
      <c r="D48" s="713">
        <v>1.7</v>
      </c>
      <c r="E48" s="713">
        <v>1.6</v>
      </c>
      <c r="F48" s="713">
        <v>1.4</v>
      </c>
      <c r="G48" s="713" t="s">
        <v>176</v>
      </c>
      <c r="H48" s="836">
        <v>1.5</v>
      </c>
      <c r="I48" s="713">
        <v>1.8</v>
      </c>
      <c r="J48" s="713">
        <v>1.6</v>
      </c>
      <c r="K48" s="836">
        <v>1.8</v>
      </c>
      <c r="L48" s="713">
        <v>1.6</v>
      </c>
      <c r="M48" s="714">
        <v>1.9</v>
      </c>
    </row>
    <row r="49" spans="1:13" ht="14.45">
      <c r="A49" s="1313"/>
      <c r="B49" s="1305"/>
      <c r="C49" s="675" t="s">
        <v>177</v>
      </c>
      <c r="D49" s="686">
        <v>1.4</v>
      </c>
      <c r="E49" s="686">
        <v>1.7</v>
      </c>
      <c r="F49" s="686">
        <v>1.6</v>
      </c>
      <c r="G49" s="686" t="s">
        <v>176</v>
      </c>
      <c r="H49" s="837">
        <v>1.2</v>
      </c>
      <c r="I49" s="686">
        <v>1.8</v>
      </c>
      <c r="J49" s="686">
        <v>1.6</v>
      </c>
      <c r="K49" s="837">
        <v>1.7</v>
      </c>
      <c r="L49" s="686">
        <v>1.2</v>
      </c>
      <c r="M49" s="715">
        <v>1.6</v>
      </c>
    </row>
    <row r="50" spans="1:13" ht="14.45">
      <c r="A50" s="1313"/>
      <c r="B50" s="1341" t="s">
        <v>239</v>
      </c>
      <c r="C50" s="682" t="s">
        <v>175</v>
      </c>
      <c r="D50" s="713">
        <v>1.7</v>
      </c>
      <c r="E50" s="713">
        <v>1</v>
      </c>
      <c r="F50" s="713">
        <v>1.3</v>
      </c>
      <c r="G50" s="713" t="s">
        <v>176</v>
      </c>
      <c r="H50" s="836">
        <v>0.7</v>
      </c>
      <c r="I50" s="713">
        <v>1</v>
      </c>
      <c r="J50" s="713">
        <v>0.9</v>
      </c>
      <c r="K50" s="836">
        <v>0.8</v>
      </c>
      <c r="L50" s="713">
        <v>1.1000000000000001</v>
      </c>
      <c r="M50" s="714">
        <v>0.9</v>
      </c>
    </row>
    <row r="51" spans="1:13" ht="15" thickBot="1">
      <c r="A51" s="1314"/>
      <c r="B51" s="1307"/>
      <c r="C51" s="718" t="s">
        <v>177</v>
      </c>
      <c r="D51" s="720">
        <v>1.2</v>
      </c>
      <c r="E51" s="720">
        <v>1.1000000000000001</v>
      </c>
      <c r="F51" s="720">
        <v>1.1000000000000001</v>
      </c>
      <c r="G51" s="720" t="s">
        <v>176</v>
      </c>
      <c r="H51" s="842">
        <v>0.6</v>
      </c>
      <c r="I51" s="720">
        <v>0.7</v>
      </c>
      <c r="J51" s="720">
        <v>0.8</v>
      </c>
      <c r="K51" s="842">
        <v>1.4</v>
      </c>
      <c r="L51" s="720">
        <v>0.8</v>
      </c>
      <c r="M51" s="721">
        <v>1.3</v>
      </c>
    </row>
    <row r="52" spans="1:13" ht="14.45" thickBot="1"/>
    <row r="53" spans="1:13" ht="18.75" customHeight="1">
      <c r="A53" s="705"/>
      <c r="B53" s="706"/>
      <c r="C53" s="706"/>
      <c r="D53" s="1325" t="s">
        <v>163</v>
      </c>
      <c r="E53" s="1325"/>
      <c r="F53" s="1325"/>
      <c r="G53" s="1325"/>
      <c r="H53" s="1325"/>
      <c r="I53" s="1326"/>
    </row>
    <row r="54" spans="1:13">
      <c r="A54" s="707"/>
      <c r="B54" s="672"/>
      <c r="C54" s="672"/>
      <c r="D54" s="673" t="s">
        <v>168</v>
      </c>
      <c r="E54" s="673" t="s">
        <v>169</v>
      </c>
      <c r="F54" s="673" t="s">
        <v>170</v>
      </c>
      <c r="G54" s="673" t="s">
        <v>171</v>
      </c>
      <c r="H54" s="708" t="s">
        <v>172</v>
      </c>
      <c r="I54" s="844" t="s">
        <v>65</v>
      </c>
    </row>
    <row r="55" spans="1:13" ht="14.25" customHeight="1">
      <c r="A55" s="1313" t="s">
        <v>241</v>
      </c>
      <c r="B55" s="1341" t="s">
        <v>236</v>
      </c>
      <c r="C55" s="682" t="s">
        <v>175</v>
      </c>
      <c r="D55" s="684">
        <v>44.3</v>
      </c>
      <c r="E55" s="684">
        <v>50.7</v>
      </c>
      <c r="F55" s="684">
        <v>45.3</v>
      </c>
      <c r="G55" s="684">
        <v>46.5</v>
      </c>
      <c r="H55" s="684">
        <v>50.2</v>
      </c>
      <c r="I55" s="709">
        <v>47.3</v>
      </c>
    </row>
    <row r="56" spans="1:13" ht="15" customHeight="1">
      <c r="A56" s="1313"/>
      <c r="B56" s="1305"/>
      <c r="C56" s="675" t="s">
        <v>177</v>
      </c>
      <c r="D56" s="676">
        <v>39.299999999999997</v>
      </c>
      <c r="E56" s="676">
        <v>37.700000000000003</v>
      </c>
      <c r="F56" s="676">
        <v>36</v>
      </c>
      <c r="G56" s="676">
        <v>39</v>
      </c>
      <c r="H56" s="676">
        <v>43.3</v>
      </c>
      <c r="I56" s="710">
        <v>42.6</v>
      </c>
    </row>
    <row r="57" spans="1:13" ht="15" customHeight="1">
      <c r="A57" s="1313"/>
      <c r="B57" s="1341" t="s">
        <v>237</v>
      </c>
      <c r="C57" s="682" t="s">
        <v>175</v>
      </c>
      <c r="D57" s="684">
        <v>36.9</v>
      </c>
      <c r="E57" s="684">
        <v>37.1</v>
      </c>
      <c r="F57" s="684">
        <v>39.1</v>
      </c>
      <c r="G57" s="684">
        <v>38.700000000000003</v>
      </c>
      <c r="H57" s="684">
        <v>41</v>
      </c>
      <c r="I57" s="709">
        <v>38.4</v>
      </c>
    </row>
    <row r="58" spans="1:13" ht="15" customHeight="1">
      <c r="A58" s="1313"/>
      <c r="B58" s="1305"/>
      <c r="C58" s="675" t="s">
        <v>177</v>
      </c>
      <c r="D58" s="676">
        <v>27.7</v>
      </c>
      <c r="E58" s="676">
        <v>30.3</v>
      </c>
      <c r="F58" s="676">
        <v>28.8</v>
      </c>
      <c r="G58" s="676">
        <v>28.5</v>
      </c>
      <c r="H58" s="676">
        <v>29.9</v>
      </c>
      <c r="I58" s="710">
        <v>31.9</v>
      </c>
    </row>
    <row r="59" spans="1:13" ht="15" customHeight="1">
      <c r="A59" s="1313"/>
      <c r="B59" s="1341" t="s">
        <v>238</v>
      </c>
      <c r="C59" s="682" t="s">
        <v>175</v>
      </c>
      <c r="D59" s="684">
        <v>29.4</v>
      </c>
      <c r="E59" s="684">
        <v>30.5</v>
      </c>
      <c r="F59" s="684">
        <v>30.9</v>
      </c>
      <c r="G59" s="684">
        <v>34.799999999999997</v>
      </c>
      <c r="H59" s="684">
        <v>32.700000000000003</v>
      </c>
      <c r="I59" s="709">
        <v>37</v>
      </c>
    </row>
    <row r="60" spans="1:13" ht="15" customHeight="1">
      <c r="A60" s="1313"/>
      <c r="B60" s="1305"/>
      <c r="C60" s="675" t="s">
        <v>177</v>
      </c>
      <c r="D60" s="676">
        <v>25.2</v>
      </c>
      <c r="E60" s="676">
        <v>26.4</v>
      </c>
      <c r="F60" s="676">
        <v>27</v>
      </c>
      <c r="G60" s="676">
        <v>27.3</v>
      </c>
      <c r="H60" s="676">
        <v>29.2</v>
      </c>
      <c r="I60" s="710">
        <v>29.5</v>
      </c>
    </row>
    <row r="61" spans="1:13" ht="15" customHeight="1">
      <c r="A61" s="1313"/>
      <c r="B61" s="1341" t="s">
        <v>239</v>
      </c>
      <c r="C61" s="682" t="s">
        <v>175</v>
      </c>
      <c r="D61" s="684">
        <v>24.7</v>
      </c>
      <c r="E61" s="684">
        <v>25.4</v>
      </c>
      <c r="F61" s="684">
        <v>27.1</v>
      </c>
      <c r="G61" s="684">
        <v>28.3</v>
      </c>
      <c r="H61" s="684">
        <v>32.299999999999997</v>
      </c>
      <c r="I61" s="709">
        <v>32.799999999999997</v>
      </c>
    </row>
    <row r="62" spans="1:13" ht="15.75" customHeight="1">
      <c r="A62" s="1313"/>
      <c r="B62" s="1341"/>
      <c r="C62" s="682" t="s">
        <v>177</v>
      </c>
      <c r="D62" s="684">
        <v>21.5</v>
      </c>
      <c r="E62" s="684">
        <v>22.5</v>
      </c>
      <c r="F62" s="684">
        <v>23.2</v>
      </c>
      <c r="G62" s="684">
        <v>23.9</v>
      </c>
      <c r="H62" s="684">
        <v>21.5</v>
      </c>
      <c r="I62" s="709">
        <v>25.4</v>
      </c>
    </row>
    <row r="63" spans="1:13" ht="18.75" customHeight="1">
      <c r="A63" s="1313"/>
      <c r="B63" s="712"/>
      <c r="C63" s="712"/>
      <c r="D63" s="1342" t="s">
        <v>189</v>
      </c>
      <c r="E63" s="1342"/>
      <c r="F63" s="1342"/>
      <c r="G63" s="1342"/>
      <c r="H63" s="1342"/>
      <c r="I63" s="1330"/>
    </row>
    <row r="64" spans="1:13">
      <c r="A64" s="1313"/>
      <c r="B64" s="672"/>
      <c r="C64" s="672"/>
      <c r="D64" s="673" t="s">
        <v>168</v>
      </c>
      <c r="E64" s="673" t="s">
        <v>169</v>
      </c>
      <c r="F64" s="673" t="s">
        <v>170</v>
      </c>
      <c r="G64" s="708" t="s">
        <v>171</v>
      </c>
      <c r="H64" s="708" t="s">
        <v>172</v>
      </c>
      <c r="I64" s="844" t="s">
        <v>65</v>
      </c>
    </row>
    <row r="65" spans="1:11" ht="14.25" customHeight="1">
      <c r="A65" s="1313"/>
      <c r="B65" s="1341" t="s">
        <v>236</v>
      </c>
      <c r="C65" s="682" t="s">
        <v>175</v>
      </c>
      <c r="D65" s="713">
        <v>5.0999999999999996</v>
      </c>
      <c r="E65" s="713" t="s">
        <v>242</v>
      </c>
      <c r="F65" s="713" t="s">
        <v>243</v>
      </c>
      <c r="G65" s="713" t="s">
        <v>215</v>
      </c>
      <c r="H65" s="713" t="s">
        <v>219</v>
      </c>
      <c r="I65" s="714" t="s">
        <v>242</v>
      </c>
    </row>
    <row r="66" spans="1:11" ht="14.45">
      <c r="A66" s="1313"/>
      <c r="B66" s="1305"/>
      <c r="C66" s="675" t="s">
        <v>177</v>
      </c>
      <c r="D66" s="686">
        <v>4.3</v>
      </c>
      <c r="E66" s="686" t="s">
        <v>212</v>
      </c>
      <c r="F66" s="686" t="s">
        <v>244</v>
      </c>
      <c r="G66" s="686" t="s">
        <v>245</v>
      </c>
      <c r="H66" s="686" t="s">
        <v>246</v>
      </c>
      <c r="I66" s="715" t="s">
        <v>212</v>
      </c>
    </row>
    <row r="67" spans="1:11" ht="14.45">
      <c r="A67" s="1313"/>
      <c r="B67" s="1341" t="s">
        <v>237</v>
      </c>
      <c r="C67" s="682" t="s">
        <v>175</v>
      </c>
      <c r="D67" s="713">
        <v>2.2000000000000002</v>
      </c>
      <c r="E67" s="713" t="s">
        <v>192</v>
      </c>
      <c r="F67" s="713" t="s">
        <v>192</v>
      </c>
      <c r="G67" s="713" t="s">
        <v>199</v>
      </c>
      <c r="H67" s="713" t="s">
        <v>206</v>
      </c>
      <c r="I67" s="714" t="s">
        <v>193</v>
      </c>
    </row>
    <row r="68" spans="1:11" ht="14.45">
      <c r="A68" s="1313"/>
      <c r="B68" s="1305"/>
      <c r="C68" s="675" t="s">
        <v>177</v>
      </c>
      <c r="D68" s="686">
        <v>2</v>
      </c>
      <c r="E68" s="686" t="s">
        <v>247</v>
      </c>
      <c r="F68" s="686" t="s">
        <v>204</v>
      </c>
      <c r="G68" s="686" t="s">
        <v>204</v>
      </c>
      <c r="H68" s="686" t="s">
        <v>204</v>
      </c>
      <c r="I68" s="715" t="s">
        <v>247</v>
      </c>
    </row>
    <row r="69" spans="1:11" ht="14.45">
      <c r="A69" s="1313"/>
      <c r="B69" s="1341" t="s">
        <v>238</v>
      </c>
      <c r="C69" s="682" t="s">
        <v>175</v>
      </c>
      <c r="D69" s="713">
        <v>3.5</v>
      </c>
      <c r="E69" s="713" t="s">
        <v>209</v>
      </c>
      <c r="F69" s="713" t="s">
        <v>197</v>
      </c>
      <c r="G69" s="713" t="s">
        <v>209</v>
      </c>
      <c r="H69" s="713" t="s">
        <v>209</v>
      </c>
      <c r="I69" s="714" t="s">
        <v>208</v>
      </c>
    </row>
    <row r="70" spans="1:11" ht="14.45">
      <c r="A70" s="1313"/>
      <c r="B70" s="1305"/>
      <c r="C70" s="675" t="s">
        <v>177</v>
      </c>
      <c r="D70" s="686">
        <v>3.5</v>
      </c>
      <c r="E70" s="686" t="s">
        <v>248</v>
      </c>
      <c r="F70" s="686" t="s">
        <v>209</v>
      </c>
      <c r="G70" s="686" t="s">
        <v>197</v>
      </c>
      <c r="H70" s="686" t="s">
        <v>248</v>
      </c>
      <c r="I70" s="715" t="s">
        <v>197</v>
      </c>
    </row>
    <row r="71" spans="1:11" ht="14.45">
      <c r="A71" s="1313"/>
      <c r="B71" s="1341" t="s">
        <v>239</v>
      </c>
      <c r="C71" s="682" t="s">
        <v>175</v>
      </c>
      <c r="D71" s="713">
        <v>2.4</v>
      </c>
      <c r="E71" s="713" t="s">
        <v>206</v>
      </c>
      <c r="F71" s="713" t="s">
        <v>199</v>
      </c>
      <c r="G71" s="713" t="s">
        <v>192</v>
      </c>
      <c r="H71" s="713" t="s">
        <v>199</v>
      </c>
      <c r="I71" s="714" t="s">
        <v>199</v>
      </c>
    </row>
    <row r="72" spans="1:11" ht="15" thickBot="1">
      <c r="A72" s="1314"/>
      <c r="B72" s="1307"/>
      <c r="C72" s="718" t="s">
        <v>177</v>
      </c>
      <c r="D72" s="720">
        <v>2.7</v>
      </c>
      <c r="E72" s="720" t="s">
        <v>194</v>
      </c>
      <c r="F72" s="720" t="s">
        <v>202</v>
      </c>
      <c r="G72" s="720" t="s">
        <v>194</v>
      </c>
      <c r="H72" s="720" t="s">
        <v>193</v>
      </c>
      <c r="I72" s="721" t="s">
        <v>194</v>
      </c>
    </row>
    <row r="74" spans="1:11">
      <c r="A74" s="1259" t="s">
        <v>223</v>
      </c>
      <c r="B74" s="353"/>
      <c r="C74" s="353"/>
      <c r="D74" s="353"/>
      <c r="E74" s="353"/>
      <c r="F74" s="353"/>
      <c r="G74" s="353"/>
      <c r="H74" s="353"/>
      <c r="I74" s="353"/>
      <c r="J74" s="353"/>
      <c r="K74" s="861"/>
    </row>
    <row r="75" spans="1:11" ht="250.5" customHeight="1">
      <c r="A75" s="128" t="s">
        <v>173</v>
      </c>
      <c r="B75" s="1337" t="s">
        <v>249</v>
      </c>
      <c r="C75" s="1338"/>
      <c r="D75" s="1338"/>
      <c r="E75" s="1338"/>
      <c r="F75" s="1338"/>
      <c r="G75" s="1338"/>
      <c r="H75" s="1338"/>
      <c r="I75" s="1338"/>
      <c r="J75" s="1338"/>
      <c r="K75" s="1339"/>
    </row>
    <row r="76" spans="1:11" ht="243.75" customHeight="1">
      <c r="A76" s="128" t="s">
        <v>190</v>
      </c>
      <c r="B76" s="1337" t="s">
        <v>250</v>
      </c>
      <c r="C76" s="1338"/>
      <c r="D76" s="1338"/>
      <c r="E76" s="1338"/>
      <c r="F76" s="1338"/>
      <c r="G76" s="1338"/>
      <c r="H76" s="1338"/>
      <c r="I76" s="1338"/>
      <c r="J76" s="1338"/>
      <c r="K76" s="1339"/>
    </row>
    <row r="77" spans="1:11" ht="111.75" customHeight="1">
      <c r="A77" s="862" t="s">
        <v>191</v>
      </c>
      <c r="B77" s="1340" t="s">
        <v>251</v>
      </c>
      <c r="C77" s="1340"/>
      <c r="D77" s="1340"/>
      <c r="E77" s="1340"/>
      <c r="F77" s="1340"/>
      <c r="G77" s="1340"/>
      <c r="H77" s="1340"/>
      <c r="I77" s="1340"/>
      <c r="J77" s="1340"/>
      <c r="K77" s="1340"/>
    </row>
    <row r="78" spans="1:11" ht="16.899999999999999" customHeight="1">
      <c r="B78" s="863"/>
      <c r="C78" s="863"/>
      <c r="D78" s="863"/>
      <c r="E78" s="863"/>
      <c r="F78" s="863"/>
      <c r="G78" s="863"/>
      <c r="H78" s="863"/>
    </row>
    <row r="83" ht="29.25" customHeight="1"/>
    <row r="84" ht="15" customHeight="1"/>
    <row r="85" ht="21" customHeight="1"/>
  </sheetData>
  <mergeCells count="36">
    <mergeCell ref="D42:M42"/>
    <mergeCell ref="B44:B45"/>
    <mergeCell ref="B46:B47"/>
    <mergeCell ref="D53:I53"/>
    <mergeCell ref="B55:B56"/>
    <mergeCell ref="B57:B58"/>
    <mergeCell ref="B59:B60"/>
    <mergeCell ref="B61:B62"/>
    <mergeCell ref="A55:A72"/>
    <mergeCell ref="D63:I63"/>
    <mergeCell ref="B65:B66"/>
    <mergeCell ref="B67:B68"/>
    <mergeCell ref="B69:B70"/>
    <mergeCell ref="B71:B72"/>
    <mergeCell ref="B34:B35"/>
    <mergeCell ref="B36:B37"/>
    <mergeCell ref="B38:B39"/>
    <mergeCell ref="B40:B41"/>
    <mergeCell ref="A13:A30"/>
    <mergeCell ref="A34:A51"/>
    <mergeCell ref="B76:K76"/>
    <mergeCell ref="B77:K77"/>
    <mergeCell ref="B75:K75"/>
    <mergeCell ref="D11:M11"/>
    <mergeCell ref="B13:B14"/>
    <mergeCell ref="B15:B16"/>
    <mergeCell ref="B27:B28"/>
    <mergeCell ref="B29:B30"/>
    <mergeCell ref="B17:B18"/>
    <mergeCell ref="B19:B20"/>
    <mergeCell ref="D21:M21"/>
    <mergeCell ref="B23:B24"/>
    <mergeCell ref="B25:B26"/>
    <mergeCell ref="B48:B49"/>
    <mergeCell ref="B50:B51"/>
    <mergeCell ref="D32:M32"/>
  </mergeCells>
  <hyperlinks>
    <hyperlink ref="A1" location="Innehållsförteckning!A1" display="Tillbaka till innehåll" xr:uid="{00000000-0004-0000-0300-000000000000}"/>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
    <tabColor theme="5"/>
  </sheetPr>
  <dimension ref="A1:J90"/>
  <sheetViews>
    <sheetView zoomScale="90" zoomScaleNormal="90" workbookViewId="0">
      <pane ySplit="1" topLeftCell="A2" activePane="bottomLeft" state="frozen"/>
      <selection pane="bottomLeft" activeCell="A7" sqref="A7"/>
    </sheetView>
  </sheetViews>
  <sheetFormatPr defaultColWidth="9.5" defaultRowHeight="13.9"/>
  <cols>
    <col min="1" max="1" width="14.5" style="911" customWidth="1"/>
    <col min="2" max="2" width="5.125" style="911" customWidth="1"/>
    <col min="3" max="5" width="13.5" style="911" customWidth="1"/>
    <col min="6" max="6" width="6.875" style="884" customWidth="1"/>
    <col min="7" max="7" width="9.625" style="884" customWidth="1"/>
    <col min="8" max="8" width="9.5" style="884"/>
    <col min="9" max="9" width="11.5" style="884" bestFit="1" customWidth="1"/>
    <col min="10" max="10" width="8.875" style="884" bestFit="1" customWidth="1"/>
    <col min="11" max="16384" width="9.5" style="884"/>
  </cols>
  <sheetData>
    <row r="1" spans="1:10">
      <c r="A1" s="1118" t="s">
        <v>156</v>
      </c>
      <c r="B1" s="894" t="s">
        <v>588</v>
      </c>
    </row>
    <row r="2" spans="1:10">
      <c r="A2" s="885" t="s">
        <v>508</v>
      </c>
      <c r="B2" s="1028"/>
      <c r="C2" s="1028"/>
    </row>
    <row r="3" spans="1:10">
      <c r="A3" s="1028"/>
      <c r="B3" s="1028"/>
      <c r="C3" s="1028"/>
    </row>
    <row r="4" spans="1:10" ht="14.45" thickBot="1">
      <c r="A4" s="894" t="s">
        <v>588</v>
      </c>
      <c r="B4" s="1028"/>
      <c r="C4" s="896"/>
      <c r="D4" s="896"/>
      <c r="E4" s="896"/>
      <c r="F4" s="886"/>
    </row>
    <row r="5" spans="1:10">
      <c r="A5" s="899"/>
      <c r="B5" s="898"/>
      <c r="C5" s="1435" t="s">
        <v>523</v>
      </c>
      <c r="D5" s="1435"/>
      <c r="E5" s="1436"/>
      <c r="F5" s="886"/>
      <c r="G5" s="1238"/>
      <c r="H5" s="1437" t="s">
        <v>524</v>
      </c>
      <c r="I5" s="1438"/>
    </row>
    <row r="6" spans="1:10" ht="15" customHeight="1">
      <c r="A6" s="901" t="s">
        <v>525</v>
      </c>
      <c r="B6" s="1124" t="s">
        <v>471</v>
      </c>
      <c r="C6" s="409" t="s">
        <v>187</v>
      </c>
      <c r="D6" s="410" t="s">
        <v>188</v>
      </c>
      <c r="E6" s="1234" t="s">
        <v>186</v>
      </c>
      <c r="F6" s="886"/>
      <c r="G6" s="1236" t="s">
        <v>471</v>
      </c>
      <c r="H6" s="902" t="s">
        <v>526</v>
      </c>
      <c r="I6" s="1237" t="s">
        <v>527</v>
      </c>
      <c r="J6" s="1235"/>
    </row>
    <row r="7" spans="1:10" ht="15.75" customHeight="1">
      <c r="A7" s="1122" t="s">
        <v>528</v>
      </c>
      <c r="B7" s="904">
        <v>2005</v>
      </c>
      <c r="C7" s="292">
        <v>16892</v>
      </c>
      <c r="D7" s="294">
        <v>7402</v>
      </c>
      <c r="E7" s="1232">
        <f>SUM(C7+D7)</f>
        <v>24294</v>
      </c>
      <c r="F7" s="886"/>
      <c r="G7" s="887">
        <v>2005</v>
      </c>
      <c r="H7" s="888">
        <v>15787</v>
      </c>
      <c r="I7" s="889">
        <v>6985</v>
      </c>
    </row>
    <row r="8" spans="1:10">
      <c r="A8" s="1122" t="s">
        <v>529</v>
      </c>
      <c r="B8" s="904">
        <v>2005</v>
      </c>
      <c r="C8" s="292">
        <v>15769</v>
      </c>
      <c r="D8" s="294">
        <v>6944</v>
      </c>
      <c r="E8" s="1232">
        <f t="shared" ref="E8:E66" si="0">SUM(C8+D8)</f>
        <v>22713</v>
      </c>
      <c r="F8" s="886"/>
      <c r="G8" s="887">
        <v>2006</v>
      </c>
      <c r="H8" s="888">
        <v>14937.25</v>
      </c>
      <c r="I8" s="889">
        <v>6729.5</v>
      </c>
    </row>
    <row r="9" spans="1:10">
      <c r="A9" s="1122" t="s">
        <v>530</v>
      </c>
      <c r="B9" s="904">
        <v>2005</v>
      </c>
      <c r="C9" s="292">
        <v>14894</v>
      </c>
      <c r="D9" s="294">
        <v>6633</v>
      </c>
      <c r="E9" s="1232">
        <f t="shared" si="0"/>
        <v>21527</v>
      </c>
      <c r="F9" s="886"/>
      <c r="G9" s="887">
        <v>2007</v>
      </c>
      <c r="H9" s="888">
        <v>13580.75</v>
      </c>
      <c r="I9" s="889">
        <v>6043</v>
      </c>
    </row>
    <row r="10" spans="1:10">
      <c r="A10" s="1122" t="s">
        <v>531</v>
      </c>
      <c r="B10" s="904">
        <v>2005</v>
      </c>
      <c r="C10" s="292">
        <v>15593</v>
      </c>
      <c r="D10" s="294">
        <v>6961</v>
      </c>
      <c r="E10" s="1232">
        <f t="shared" si="0"/>
        <v>22554</v>
      </c>
      <c r="F10" s="886"/>
      <c r="G10" s="887">
        <v>2008</v>
      </c>
      <c r="H10" s="888">
        <v>10864</v>
      </c>
      <c r="I10" s="889">
        <v>4845</v>
      </c>
    </row>
    <row r="11" spans="1:10">
      <c r="A11" s="1122" t="s">
        <v>532</v>
      </c>
      <c r="B11" s="904">
        <v>2006</v>
      </c>
      <c r="C11" s="292">
        <v>15670</v>
      </c>
      <c r="D11" s="294">
        <v>7071</v>
      </c>
      <c r="E11" s="1232">
        <f t="shared" si="0"/>
        <v>22741</v>
      </c>
      <c r="F11" s="886"/>
      <c r="G11" s="887">
        <v>2009</v>
      </c>
      <c r="H11" s="888">
        <v>8429</v>
      </c>
      <c r="I11" s="889">
        <v>3941.25</v>
      </c>
    </row>
    <row r="12" spans="1:10">
      <c r="A12" s="1122" t="s">
        <v>533</v>
      </c>
      <c r="B12" s="904">
        <v>2006</v>
      </c>
      <c r="C12" s="292">
        <v>14897</v>
      </c>
      <c r="D12" s="294">
        <v>6716</v>
      </c>
      <c r="E12" s="1232">
        <f t="shared" si="0"/>
        <v>21613</v>
      </c>
      <c r="F12" s="886"/>
      <c r="G12" s="887">
        <v>2010</v>
      </c>
      <c r="H12" s="888">
        <v>6811.75</v>
      </c>
      <c r="I12" s="889">
        <v>3073.75</v>
      </c>
    </row>
    <row r="13" spans="1:10">
      <c r="A13" s="1122" t="s">
        <v>534</v>
      </c>
      <c r="B13" s="904">
        <v>2006</v>
      </c>
      <c r="C13" s="292">
        <v>14333</v>
      </c>
      <c r="D13" s="294">
        <v>6461</v>
      </c>
      <c r="E13" s="1232">
        <f t="shared" si="0"/>
        <v>20794</v>
      </c>
      <c r="F13" s="886"/>
      <c r="G13" s="887">
        <v>2011</v>
      </c>
      <c r="H13" s="888">
        <v>7796</v>
      </c>
      <c r="I13" s="889">
        <v>3289</v>
      </c>
    </row>
    <row r="14" spans="1:10">
      <c r="A14" s="1122" t="s">
        <v>535</v>
      </c>
      <c r="B14" s="904">
        <v>2006</v>
      </c>
      <c r="C14" s="292">
        <v>14849</v>
      </c>
      <c r="D14" s="294">
        <v>6670</v>
      </c>
      <c r="E14" s="1232">
        <f t="shared" si="0"/>
        <v>21519</v>
      </c>
      <c r="F14" s="886"/>
      <c r="G14" s="887">
        <v>2012</v>
      </c>
      <c r="H14" s="888">
        <v>8417.5</v>
      </c>
      <c r="I14" s="889">
        <v>3623.75</v>
      </c>
    </row>
    <row r="15" spans="1:10">
      <c r="A15" s="1122" t="s">
        <v>536</v>
      </c>
      <c r="B15" s="904">
        <v>2007</v>
      </c>
      <c r="C15" s="292">
        <v>14492</v>
      </c>
      <c r="D15" s="294">
        <v>6512</v>
      </c>
      <c r="E15" s="1232">
        <f t="shared" si="0"/>
        <v>21004</v>
      </c>
      <c r="F15" s="886"/>
      <c r="G15" s="887">
        <v>2013</v>
      </c>
      <c r="H15" s="888">
        <v>9403.5</v>
      </c>
      <c r="I15" s="889">
        <v>4061</v>
      </c>
    </row>
    <row r="16" spans="1:10">
      <c r="A16" s="1122" t="s">
        <v>537</v>
      </c>
      <c r="B16" s="904">
        <v>2007</v>
      </c>
      <c r="C16" s="292">
        <v>13809</v>
      </c>
      <c r="D16" s="294">
        <v>6096</v>
      </c>
      <c r="E16" s="1232">
        <f t="shared" si="0"/>
        <v>19905</v>
      </c>
      <c r="F16" s="886"/>
      <c r="G16" s="887">
        <v>2014</v>
      </c>
      <c r="H16" s="888">
        <v>10788.25</v>
      </c>
      <c r="I16" s="889">
        <v>4652</v>
      </c>
    </row>
    <row r="17" spans="1:9">
      <c r="A17" s="1122" t="s">
        <v>538</v>
      </c>
      <c r="B17" s="904">
        <v>2007</v>
      </c>
      <c r="C17" s="292">
        <v>13094</v>
      </c>
      <c r="D17" s="294">
        <v>5802</v>
      </c>
      <c r="E17" s="1232">
        <f t="shared" si="0"/>
        <v>18896</v>
      </c>
      <c r="F17" s="886"/>
      <c r="G17" s="887">
        <v>2015</v>
      </c>
      <c r="H17" s="888">
        <v>11780.75</v>
      </c>
      <c r="I17" s="889">
        <v>5272</v>
      </c>
    </row>
    <row r="18" spans="1:9">
      <c r="A18" s="1122" t="s">
        <v>539</v>
      </c>
      <c r="B18" s="904">
        <v>2007</v>
      </c>
      <c r="C18" s="292">
        <v>12928</v>
      </c>
      <c r="D18" s="294">
        <v>5762</v>
      </c>
      <c r="E18" s="1232">
        <f t="shared" si="0"/>
        <v>18690</v>
      </c>
      <c r="F18" s="886"/>
      <c r="G18" s="887">
        <v>2016</v>
      </c>
      <c r="H18" s="888">
        <v>11478.25</v>
      </c>
      <c r="I18" s="889">
        <v>5221.75</v>
      </c>
    </row>
    <row r="19" spans="1:9">
      <c r="A19" s="1122" t="s">
        <v>540</v>
      </c>
      <c r="B19" s="904">
        <v>2008</v>
      </c>
      <c r="C19" s="292">
        <v>12602</v>
      </c>
      <c r="D19" s="294">
        <v>5492</v>
      </c>
      <c r="E19" s="1232">
        <f t="shared" si="0"/>
        <v>18094</v>
      </c>
      <c r="F19" s="886"/>
      <c r="G19" s="887">
        <v>2017</v>
      </c>
      <c r="H19" s="888">
        <v>9563.75</v>
      </c>
      <c r="I19" s="889">
        <v>4590.25</v>
      </c>
    </row>
    <row r="20" spans="1:9">
      <c r="A20" s="1122" t="s">
        <v>541</v>
      </c>
      <c r="B20" s="904">
        <v>2008</v>
      </c>
      <c r="C20" s="292">
        <v>10711</v>
      </c>
      <c r="D20" s="294">
        <v>4712</v>
      </c>
      <c r="E20" s="1232">
        <f t="shared" si="0"/>
        <v>15423</v>
      </c>
      <c r="F20" s="886"/>
      <c r="G20" s="887">
        <v>2018</v>
      </c>
      <c r="H20" s="888">
        <v>8686.75</v>
      </c>
      <c r="I20" s="889">
        <v>4529.5</v>
      </c>
    </row>
    <row r="21" spans="1:9" ht="14.45" thickBot="1">
      <c r="A21" s="1122" t="s">
        <v>542</v>
      </c>
      <c r="B21" s="904">
        <v>2008</v>
      </c>
      <c r="C21" s="292">
        <v>10154</v>
      </c>
      <c r="D21" s="294">
        <v>4561</v>
      </c>
      <c r="E21" s="1232">
        <f t="shared" si="0"/>
        <v>14715</v>
      </c>
      <c r="F21" s="886"/>
      <c r="G21" s="890">
        <v>2019</v>
      </c>
      <c r="H21" s="891">
        <v>7737.75</v>
      </c>
      <c r="I21" s="892">
        <v>4204.75</v>
      </c>
    </row>
    <row r="22" spans="1:9">
      <c r="A22" s="1122" t="s">
        <v>544</v>
      </c>
      <c r="B22" s="904">
        <v>2008</v>
      </c>
      <c r="C22" s="292">
        <v>9989</v>
      </c>
      <c r="D22" s="294">
        <v>4615</v>
      </c>
      <c r="E22" s="1232">
        <f t="shared" si="0"/>
        <v>14604</v>
      </c>
      <c r="F22" s="886"/>
    </row>
    <row r="23" spans="1:9">
      <c r="A23" s="1122" t="s">
        <v>545</v>
      </c>
      <c r="B23" s="904">
        <v>2009</v>
      </c>
      <c r="C23" s="292">
        <v>9299</v>
      </c>
      <c r="D23" s="294">
        <v>4421</v>
      </c>
      <c r="E23" s="1232">
        <f t="shared" si="0"/>
        <v>13720</v>
      </c>
      <c r="F23" s="886"/>
    </row>
    <row r="24" spans="1:9">
      <c r="A24" s="1122" t="s">
        <v>546</v>
      </c>
      <c r="B24" s="904">
        <v>2009</v>
      </c>
      <c r="C24" s="292">
        <v>8227</v>
      </c>
      <c r="D24" s="294">
        <v>3915</v>
      </c>
      <c r="E24" s="1232">
        <f t="shared" si="0"/>
        <v>12142</v>
      </c>
      <c r="F24" s="886"/>
    </row>
    <row r="25" spans="1:9">
      <c r="A25" s="1122" t="s">
        <v>547</v>
      </c>
      <c r="B25" s="904">
        <v>2009</v>
      </c>
      <c r="C25" s="292">
        <v>7948</v>
      </c>
      <c r="D25" s="294">
        <v>3737</v>
      </c>
      <c r="E25" s="1232">
        <f t="shared" si="0"/>
        <v>11685</v>
      </c>
      <c r="F25" s="886"/>
    </row>
    <row r="26" spans="1:9">
      <c r="A26" s="1122" t="s">
        <v>548</v>
      </c>
      <c r="B26" s="904">
        <v>2009</v>
      </c>
      <c r="C26" s="292">
        <v>8242</v>
      </c>
      <c r="D26" s="294">
        <v>3692</v>
      </c>
      <c r="E26" s="1232">
        <f t="shared" si="0"/>
        <v>11934</v>
      </c>
      <c r="F26" s="886"/>
    </row>
    <row r="27" spans="1:9">
      <c r="A27" s="1122" t="s">
        <v>549</v>
      </c>
      <c r="B27" s="904">
        <v>2010</v>
      </c>
      <c r="C27" s="292">
        <v>6747</v>
      </c>
      <c r="D27" s="294">
        <v>3126</v>
      </c>
      <c r="E27" s="1232">
        <f t="shared" si="0"/>
        <v>9873</v>
      </c>
      <c r="F27" s="886"/>
    </row>
    <row r="28" spans="1:9">
      <c r="A28" s="1122" t="s">
        <v>550</v>
      </c>
      <c r="B28" s="904">
        <v>2010</v>
      </c>
      <c r="C28" s="292">
        <v>6542</v>
      </c>
      <c r="D28" s="294">
        <v>2954</v>
      </c>
      <c r="E28" s="1232">
        <f t="shared" si="0"/>
        <v>9496</v>
      </c>
      <c r="F28" s="886"/>
    </row>
    <row r="29" spans="1:9">
      <c r="A29" s="1122" t="s">
        <v>551</v>
      </c>
      <c r="B29" s="904">
        <v>2010</v>
      </c>
      <c r="C29" s="292">
        <v>6358</v>
      </c>
      <c r="D29" s="294">
        <v>2892</v>
      </c>
      <c r="E29" s="1232">
        <f t="shared" si="0"/>
        <v>9250</v>
      </c>
      <c r="F29" s="886"/>
    </row>
    <row r="30" spans="1:9">
      <c r="A30" s="1122" t="s">
        <v>552</v>
      </c>
      <c r="B30" s="904">
        <v>2010</v>
      </c>
      <c r="C30" s="292">
        <v>7600</v>
      </c>
      <c r="D30" s="294">
        <v>3323</v>
      </c>
      <c r="E30" s="1232">
        <f t="shared" si="0"/>
        <v>10923</v>
      </c>
      <c r="F30" s="886"/>
    </row>
    <row r="31" spans="1:9">
      <c r="A31" s="1122" t="s">
        <v>553</v>
      </c>
      <c r="B31" s="904">
        <v>2011</v>
      </c>
      <c r="C31" s="293">
        <v>7952</v>
      </c>
      <c r="D31" s="295">
        <v>3345</v>
      </c>
      <c r="E31" s="1232">
        <f t="shared" si="0"/>
        <v>11297</v>
      </c>
      <c r="F31" s="886"/>
      <c r="G31" s="893"/>
    </row>
    <row r="32" spans="1:9">
      <c r="A32" s="1122" t="s">
        <v>554</v>
      </c>
      <c r="B32" s="904">
        <v>2011</v>
      </c>
      <c r="C32" s="293">
        <v>7316</v>
      </c>
      <c r="D32" s="295">
        <v>3117</v>
      </c>
      <c r="E32" s="1232">
        <f t="shared" si="0"/>
        <v>10433</v>
      </c>
      <c r="F32" s="886"/>
    </row>
    <row r="33" spans="1:6">
      <c r="A33" s="1122" t="s">
        <v>555</v>
      </c>
      <c r="B33" s="904">
        <v>2011</v>
      </c>
      <c r="C33" s="293">
        <v>7302</v>
      </c>
      <c r="D33" s="295">
        <v>3174</v>
      </c>
      <c r="E33" s="1232">
        <f t="shared" si="0"/>
        <v>10476</v>
      </c>
      <c r="F33" s="886"/>
    </row>
    <row r="34" spans="1:6">
      <c r="A34" s="1122" t="s">
        <v>556</v>
      </c>
      <c r="B34" s="904">
        <v>2011</v>
      </c>
      <c r="C34" s="293">
        <v>8614</v>
      </c>
      <c r="D34" s="295">
        <v>3520</v>
      </c>
      <c r="E34" s="1232">
        <f t="shared" si="0"/>
        <v>12134</v>
      </c>
      <c r="F34" s="886"/>
    </row>
    <row r="35" spans="1:6">
      <c r="A35" s="1122" t="s">
        <v>557</v>
      </c>
      <c r="B35" s="904">
        <v>2012</v>
      </c>
      <c r="C35" s="293">
        <v>8588</v>
      </c>
      <c r="D35" s="295">
        <v>3559</v>
      </c>
      <c r="E35" s="1232">
        <f t="shared" si="0"/>
        <v>12147</v>
      </c>
      <c r="F35" s="886"/>
    </row>
    <row r="36" spans="1:6">
      <c r="A36" s="1122" t="s">
        <v>558</v>
      </c>
      <c r="B36" s="904">
        <v>2012</v>
      </c>
      <c r="C36" s="293">
        <v>8083</v>
      </c>
      <c r="D36" s="295">
        <v>3452</v>
      </c>
      <c r="E36" s="1232">
        <f t="shared" si="0"/>
        <v>11535</v>
      </c>
      <c r="F36" s="886"/>
    </row>
    <row r="37" spans="1:6">
      <c r="A37" s="1122" t="s">
        <v>559</v>
      </c>
      <c r="B37" s="904">
        <v>2012</v>
      </c>
      <c r="C37" s="293">
        <v>8018</v>
      </c>
      <c r="D37" s="295">
        <v>3505</v>
      </c>
      <c r="E37" s="1232">
        <f t="shared" si="0"/>
        <v>11523</v>
      </c>
      <c r="F37" s="886"/>
    </row>
    <row r="38" spans="1:6">
      <c r="A38" s="1122" t="s">
        <v>560</v>
      </c>
      <c r="B38" s="904">
        <v>2012</v>
      </c>
      <c r="C38" s="293">
        <v>8981</v>
      </c>
      <c r="D38" s="295">
        <v>3979</v>
      </c>
      <c r="E38" s="1232">
        <f t="shared" si="0"/>
        <v>12960</v>
      </c>
      <c r="F38" s="886"/>
    </row>
    <row r="39" spans="1:6">
      <c r="A39" s="1122" t="s">
        <v>561</v>
      </c>
      <c r="B39" s="904">
        <v>2013</v>
      </c>
      <c r="C39" s="293">
        <v>9304</v>
      </c>
      <c r="D39" s="295">
        <v>4078</v>
      </c>
      <c r="E39" s="1232">
        <f t="shared" si="0"/>
        <v>13382</v>
      </c>
      <c r="F39" s="886"/>
    </row>
    <row r="40" spans="1:6">
      <c r="A40" s="1122" t="s">
        <v>562</v>
      </c>
      <c r="B40" s="904">
        <v>2013</v>
      </c>
      <c r="C40" s="293">
        <v>8812</v>
      </c>
      <c r="D40" s="295">
        <v>3707</v>
      </c>
      <c r="E40" s="1232">
        <f t="shared" si="0"/>
        <v>12519</v>
      </c>
      <c r="F40" s="886"/>
    </row>
    <row r="41" spans="1:6">
      <c r="A41" s="1122" t="s">
        <v>563</v>
      </c>
      <c r="B41" s="904">
        <v>2013</v>
      </c>
      <c r="C41" s="293">
        <v>8999</v>
      </c>
      <c r="D41" s="295">
        <v>3886</v>
      </c>
      <c r="E41" s="1232">
        <f t="shared" si="0"/>
        <v>12885</v>
      </c>
      <c r="F41" s="886"/>
    </row>
    <row r="42" spans="1:6">
      <c r="A42" s="1122" t="s">
        <v>564</v>
      </c>
      <c r="B42" s="904">
        <v>2013</v>
      </c>
      <c r="C42" s="293">
        <v>10499</v>
      </c>
      <c r="D42" s="295">
        <v>4573</v>
      </c>
      <c r="E42" s="1232">
        <f t="shared" si="0"/>
        <v>15072</v>
      </c>
      <c r="F42" s="886"/>
    </row>
    <row r="43" spans="1:6">
      <c r="A43" s="1122" t="s">
        <v>565</v>
      </c>
      <c r="B43" s="904">
        <v>2014</v>
      </c>
      <c r="C43" s="293">
        <v>10794</v>
      </c>
      <c r="D43" s="295">
        <v>4587</v>
      </c>
      <c r="E43" s="1232">
        <f t="shared" si="0"/>
        <v>15381</v>
      </c>
      <c r="F43" s="886"/>
    </row>
    <row r="44" spans="1:6">
      <c r="A44" s="1122" t="s">
        <v>566</v>
      </c>
      <c r="B44" s="904">
        <v>2014</v>
      </c>
      <c r="C44" s="293">
        <v>10329</v>
      </c>
      <c r="D44" s="295">
        <v>4377</v>
      </c>
      <c r="E44" s="1232">
        <f t="shared" si="0"/>
        <v>14706</v>
      </c>
      <c r="F44" s="886"/>
    </row>
    <row r="45" spans="1:6">
      <c r="A45" s="1122" t="s">
        <v>567</v>
      </c>
      <c r="B45" s="904">
        <v>2014</v>
      </c>
      <c r="C45" s="293">
        <v>10225</v>
      </c>
      <c r="D45" s="295">
        <v>4455</v>
      </c>
      <c r="E45" s="1232">
        <f t="shared" si="0"/>
        <v>14680</v>
      </c>
      <c r="F45" s="886"/>
    </row>
    <row r="46" spans="1:6">
      <c r="A46" s="1122" t="s">
        <v>568</v>
      </c>
      <c r="B46" s="904">
        <v>2014</v>
      </c>
      <c r="C46" s="293">
        <v>11805</v>
      </c>
      <c r="D46" s="295">
        <v>5189</v>
      </c>
      <c r="E46" s="1232">
        <f t="shared" si="0"/>
        <v>16994</v>
      </c>
      <c r="F46" s="886"/>
    </row>
    <row r="47" spans="1:6">
      <c r="A47" s="1122" t="s">
        <v>569</v>
      </c>
      <c r="B47" s="904">
        <v>2015</v>
      </c>
      <c r="C47" s="293">
        <v>11906</v>
      </c>
      <c r="D47" s="295">
        <v>5301</v>
      </c>
      <c r="E47" s="1232">
        <f t="shared" si="0"/>
        <v>17207</v>
      </c>
      <c r="F47" s="886"/>
    </row>
    <row r="48" spans="1:6">
      <c r="A48" s="1122" t="s">
        <v>570</v>
      </c>
      <c r="B48" s="904">
        <v>2015</v>
      </c>
      <c r="C48" s="293">
        <v>11583</v>
      </c>
      <c r="D48" s="295">
        <v>5168</v>
      </c>
      <c r="E48" s="1232">
        <f t="shared" si="0"/>
        <v>16751</v>
      </c>
      <c r="F48" s="886"/>
    </row>
    <row r="49" spans="1:6">
      <c r="A49" s="1122" t="s">
        <v>571</v>
      </c>
      <c r="B49" s="904">
        <v>2015</v>
      </c>
      <c r="C49" s="293">
        <v>11266</v>
      </c>
      <c r="D49" s="295">
        <v>5133</v>
      </c>
      <c r="E49" s="1232">
        <f t="shared" si="0"/>
        <v>16399</v>
      </c>
      <c r="F49" s="886"/>
    </row>
    <row r="50" spans="1:6">
      <c r="A50" s="1122" t="s">
        <v>572</v>
      </c>
      <c r="B50" s="904">
        <v>2015</v>
      </c>
      <c r="C50" s="293">
        <v>12368</v>
      </c>
      <c r="D50" s="295">
        <v>5486</v>
      </c>
      <c r="E50" s="1232">
        <f t="shared" si="0"/>
        <v>17854</v>
      </c>
      <c r="F50" s="886"/>
    </row>
    <row r="51" spans="1:6">
      <c r="A51" s="1122" t="s">
        <v>573</v>
      </c>
      <c r="B51" s="904">
        <v>2016</v>
      </c>
      <c r="C51" s="293">
        <v>12045</v>
      </c>
      <c r="D51" s="295">
        <v>5424</v>
      </c>
      <c r="E51" s="1232">
        <f t="shared" si="0"/>
        <v>17469</v>
      </c>
      <c r="F51" s="886"/>
    </row>
    <row r="52" spans="1:6">
      <c r="A52" s="1122" t="s">
        <v>574</v>
      </c>
      <c r="B52" s="904">
        <v>2016</v>
      </c>
      <c r="C52" s="293">
        <v>11491</v>
      </c>
      <c r="D52" s="295">
        <v>5133</v>
      </c>
      <c r="E52" s="1232">
        <f t="shared" si="0"/>
        <v>16624</v>
      </c>
      <c r="F52" s="886"/>
    </row>
    <row r="53" spans="1:6">
      <c r="A53" s="1122" t="s">
        <v>575</v>
      </c>
      <c r="B53" s="904">
        <v>2016</v>
      </c>
      <c r="C53" s="293">
        <v>10827</v>
      </c>
      <c r="D53" s="295">
        <v>5004</v>
      </c>
      <c r="E53" s="1232">
        <f t="shared" si="0"/>
        <v>15831</v>
      </c>
      <c r="F53" s="886"/>
    </row>
    <row r="54" spans="1:6">
      <c r="A54" s="1122" t="s">
        <v>576</v>
      </c>
      <c r="B54" s="904">
        <v>2016</v>
      </c>
      <c r="C54" s="292">
        <v>11550</v>
      </c>
      <c r="D54" s="294">
        <v>5326</v>
      </c>
      <c r="E54" s="1232">
        <f t="shared" si="0"/>
        <v>16876</v>
      </c>
      <c r="F54" s="886"/>
    </row>
    <row r="55" spans="1:6">
      <c r="A55" s="1122" t="s">
        <v>577</v>
      </c>
      <c r="B55" s="904">
        <v>2017</v>
      </c>
      <c r="C55" s="292">
        <v>10597</v>
      </c>
      <c r="D55" s="294">
        <v>5040</v>
      </c>
      <c r="E55" s="1232">
        <f t="shared" si="0"/>
        <v>15637</v>
      </c>
      <c r="F55" s="886"/>
    </row>
    <row r="56" spans="1:6">
      <c r="A56" s="1122" t="s">
        <v>578</v>
      </c>
      <c r="B56" s="904">
        <v>2017</v>
      </c>
      <c r="C56" s="292">
        <v>9485</v>
      </c>
      <c r="D56" s="294">
        <v>4519</v>
      </c>
      <c r="E56" s="1232">
        <f t="shared" si="0"/>
        <v>14004</v>
      </c>
      <c r="F56" s="886"/>
    </row>
    <row r="57" spans="1:6">
      <c r="A57" s="1122" t="s">
        <v>579</v>
      </c>
      <c r="B57" s="904" t="s">
        <v>589</v>
      </c>
      <c r="C57" s="292">
        <v>8892</v>
      </c>
      <c r="D57" s="294">
        <v>4268</v>
      </c>
      <c r="E57" s="1232">
        <f t="shared" si="0"/>
        <v>13160</v>
      </c>
      <c r="F57" s="886"/>
    </row>
    <row r="58" spans="1:6">
      <c r="A58" s="1122" t="s">
        <v>580</v>
      </c>
      <c r="B58" s="904">
        <v>2017</v>
      </c>
      <c r="C58" s="292">
        <v>9281</v>
      </c>
      <c r="D58" s="294">
        <v>4534</v>
      </c>
      <c r="E58" s="1232">
        <f t="shared" si="0"/>
        <v>13815</v>
      </c>
      <c r="F58" s="886"/>
    </row>
    <row r="59" spans="1:6">
      <c r="A59" s="1122" t="s">
        <v>581</v>
      </c>
      <c r="B59" s="904">
        <v>2018</v>
      </c>
      <c r="C59" s="292">
        <v>9340</v>
      </c>
      <c r="D59" s="294">
        <v>4789</v>
      </c>
      <c r="E59" s="1232">
        <f t="shared" si="0"/>
        <v>14129</v>
      </c>
      <c r="F59" s="886"/>
    </row>
    <row r="60" spans="1:6">
      <c r="A60" s="1122" t="s">
        <v>582</v>
      </c>
      <c r="B60" s="904">
        <v>2018</v>
      </c>
      <c r="C60" s="292">
        <v>8468</v>
      </c>
      <c r="D60" s="294">
        <v>4394</v>
      </c>
      <c r="E60" s="1232">
        <f t="shared" si="0"/>
        <v>12862</v>
      </c>
      <c r="F60" s="886"/>
    </row>
    <row r="61" spans="1:6">
      <c r="A61" s="1122" t="s">
        <v>583</v>
      </c>
      <c r="B61" s="904">
        <v>2018</v>
      </c>
      <c r="C61" s="292">
        <v>8080</v>
      </c>
      <c r="D61" s="294">
        <v>4243</v>
      </c>
      <c r="E61" s="1232">
        <f t="shared" si="0"/>
        <v>12323</v>
      </c>
      <c r="F61" s="886"/>
    </row>
    <row r="62" spans="1:6">
      <c r="A62" s="1122" t="s">
        <v>584</v>
      </c>
      <c r="B62" s="904">
        <v>2018</v>
      </c>
      <c r="C62" s="292">
        <v>8859</v>
      </c>
      <c r="D62" s="294">
        <v>4692</v>
      </c>
      <c r="E62" s="1232">
        <f t="shared" si="0"/>
        <v>13551</v>
      </c>
      <c r="F62" s="886"/>
    </row>
    <row r="63" spans="1:6">
      <c r="A63" s="1122" t="s">
        <v>585</v>
      </c>
      <c r="B63" s="904">
        <v>2019</v>
      </c>
      <c r="C63" s="292">
        <v>8474</v>
      </c>
      <c r="D63" s="294">
        <v>4448</v>
      </c>
      <c r="E63" s="1232">
        <f t="shared" si="0"/>
        <v>12922</v>
      </c>
      <c r="F63" s="886"/>
    </row>
    <row r="64" spans="1:6">
      <c r="A64" s="1122" t="s">
        <v>586</v>
      </c>
      <c r="B64" s="904">
        <v>2019</v>
      </c>
      <c r="C64" s="292">
        <v>7525</v>
      </c>
      <c r="D64" s="294">
        <v>4055</v>
      </c>
      <c r="E64" s="1232">
        <f t="shared" si="0"/>
        <v>11580</v>
      </c>
      <c r="F64" s="886"/>
    </row>
    <row r="65" spans="1:6">
      <c r="A65" s="1122" t="s">
        <v>587</v>
      </c>
      <c r="B65" s="904">
        <v>2019</v>
      </c>
      <c r="C65" s="292">
        <v>7147</v>
      </c>
      <c r="D65" s="294">
        <v>3913</v>
      </c>
      <c r="E65" s="1232">
        <f t="shared" si="0"/>
        <v>11060</v>
      </c>
      <c r="F65" s="886"/>
    </row>
    <row r="66" spans="1:6" ht="14.45" thickBot="1">
      <c r="A66" s="1123" t="s">
        <v>590</v>
      </c>
      <c r="B66" s="912">
        <v>2019</v>
      </c>
      <c r="C66" s="730">
        <v>7805</v>
      </c>
      <c r="D66" s="731">
        <v>4403</v>
      </c>
      <c r="E66" s="1233">
        <f t="shared" si="0"/>
        <v>12208</v>
      </c>
      <c r="F66" s="886"/>
    </row>
    <row r="67" spans="1:6">
      <c r="D67" s="1028"/>
      <c r="F67" s="886"/>
    </row>
    <row r="68" spans="1:6">
      <c r="A68" s="1028" t="s">
        <v>591</v>
      </c>
      <c r="B68" s="1028"/>
      <c r="C68" s="1028"/>
      <c r="D68" s="1028"/>
      <c r="E68" s="1028"/>
      <c r="F68" s="886"/>
    </row>
    <row r="69" spans="1:6">
      <c r="A69" s="1028"/>
      <c r="B69" s="1028"/>
      <c r="C69" s="1028"/>
      <c r="D69" s="1028"/>
      <c r="E69" s="1028"/>
      <c r="F69" s="886"/>
    </row>
    <row r="72" spans="1:6">
      <c r="B72" s="1028"/>
    </row>
    <row r="73" spans="1:6">
      <c r="B73" s="896"/>
    </row>
    <row r="74" spans="1:6">
      <c r="B74" s="1028"/>
    </row>
    <row r="75" spans="1:6">
      <c r="B75" s="1028"/>
    </row>
    <row r="76" spans="1:6">
      <c r="B76" s="1028"/>
    </row>
    <row r="77" spans="1:6">
      <c r="B77" s="1028"/>
    </row>
    <row r="78" spans="1:6">
      <c r="B78" s="1028"/>
    </row>
    <row r="79" spans="1:6">
      <c r="B79" s="1028"/>
    </row>
    <row r="80" spans="1:6">
      <c r="B80" s="1028"/>
    </row>
    <row r="81" spans="2:2">
      <c r="B81" s="1028"/>
    </row>
    <row r="82" spans="2:2">
      <c r="B82" s="1028"/>
    </row>
    <row r="83" spans="2:2">
      <c r="B83" s="1028"/>
    </row>
    <row r="84" spans="2:2">
      <c r="B84" s="1028"/>
    </row>
    <row r="85" spans="2:2">
      <c r="B85" s="1028"/>
    </row>
    <row r="86" spans="2:2">
      <c r="B86" s="1028"/>
    </row>
    <row r="87" spans="2:2">
      <c r="B87" s="1028"/>
    </row>
    <row r="88" spans="2:2">
      <c r="B88" s="1028"/>
    </row>
    <row r="89" spans="2:2">
      <c r="B89" s="1028"/>
    </row>
    <row r="90" spans="2:2">
      <c r="B90" s="1028"/>
    </row>
  </sheetData>
  <mergeCells count="2">
    <mergeCell ref="C5:E5"/>
    <mergeCell ref="H5:I5"/>
  </mergeCells>
  <hyperlinks>
    <hyperlink ref="A1" location="Innehållsförteckning!A1" display="Tillbaka till innehåll" xr:uid="{00000000-0004-0000-15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90CD-22B0-4F6C-A599-4FB67923C814}">
  <sheetPr>
    <tabColor theme="5" tint="0.79998168889431442"/>
  </sheetPr>
  <dimension ref="A1:M3"/>
  <sheetViews>
    <sheetView zoomScale="90" zoomScaleNormal="90" workbookViewId="0">
      <pane ySplit="1" topLeftCell="A29" activePane="bottomLeft" state="frozen"/>
      <selection pane="bottomLeft" activeCell="P40" sqref="P40"/>
    </sheetView>
  </sheetViews>
  <sheetFormatPr defaultColWidth="8.875" defaultRowHeight="13.9"/>
  <cols>
    <col min="1" max="16384" width="8.875" style="347"/>
  </cols>
  <sheetData>
    <row r="1" spans="1:13" s="15" customFormat="1">
      <c r="A1" s="1117" t="s">
        <v>156</v>
      </c>
      <c r="B1" s="14" t="s">
        <v>79</v>
      </c>
    </row>
    <row r="2" spans="1:13" s="15" customFormat="1" ht="13.15">
      <c r="A2" s="1625" t="s">
        <v>508</v>
      </c>
      <c r="B2" s="14"/>
      <c r="G2" s="16"/>
      <c r="H2" s="16"/>
      <c r="I2" s="16"/>
      <c r="J2" s="16"/>
      <c r="K2" s="16"/>
      <c r="L2" s="16"/>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27CE612A-CA9B-4ABF-88C7-E765FDF46DE7}"/>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5"/>
  </sheetPr>
  <dimension ref="A1:AK162"/>
  <sheetViews>
    <sheetView zoomScale="90" zoomScaleNormal="90" workbookViewId="0">
      <pane ySplit="1" topLeftCell="A2" activePane="bottomLeft" state="frozen"/>
      <selection pane="bottomLeft" activeCell="T12" sqref="T12"/>
    </sheetView>
  </sheetViews>
  <sheetFormatPr defaultColWidth="8.875" defaultRowHeight="13.9"/>
  <cols>
    <col min="1" max="1" width="14.125" style="4" customWidth="1"/>
    <col min="2" max="18" width="8.875" style="4" customWidth="1"/>
    <col min="19" max="16384" width="8.875" style="4"/>
  </cols>
  <sheetData>
    <row r="1" spans="1:18">
      <c r="A1" s="1117" t="s">
        <v>156</v>
      </c>
      <c r="B1" s="777" t="s">
        <v>592</v>
      </c>
    </row>
    <row r="2" spans="1:18">
      <c r="A2" s="4" t="s">
        <v>593</v>
      </c>
      <c r="C2" s="777"/>
    </row>
    <row r="3" spans="1:18">
      <c r="A3" s="8"/>
      <c r="C3" s="777"/>
    </row>
    <row r="4" spans="1:18">
      <c r="A4" s="8"/>
      <c r="C4" s="777"/>
    </row>
    <row r="5" spans="1:18" ht="14.45" thickBot="1">
      <c r="A5" s="8"/>
      <c r="C5" s="777"/>
    </row>
    <row r="6" spans="1:18">
      <c r="A6" s="1444" t="s">
        <v>594</v>
      </c>
      <c r="B6" s="1445"/>
      <c r="C6" s="1445"/>
      <c r="D6" s="1445"/>
      <c r="E6" s="1445"/>
      <c r="F6" s="1445"/>
      <c r="G6" s="1445"/>
      <c r="H6" s="1445"/>
      <c r="I6" s="1445"/>
      <c r="J6" s="1445"/>
      <c r="K6" s="1445"/>
      <c r="L6" s="1445"/>
      <c r="M6" s="1445"/>
      <c r="N6" s="1445"/>
      <c r="O6" s="1445"/>
      <c r="P6" s="1445"/>
      <c r="Q6" s="1445"/>
      <c r="R6" s="1446"/>
    </row>
    <row r="7" spans="1:18">
      <c r="A7" s="1449" t="s">
        <v>187</v>
      </c>
      <c r="B7" s="1450"/>
      <c r="C7" s="1450"/>
      <c r="D7" s="1450"/>
      <c r="E7" s="1450"/>
      <c r="F7" s="1450"/>
      <c r="G7" s="1450"/>
      <c r="H7" s="1450"/>
      <c r="I7" s="1450"/>
      <c r="J7" s="1450"/>
      <c r="K7" s="1450"/>
      <c r="L7" s="1450"/>
      <c r="M7" s="1450"/>
      <c r="N7" s="1450"/>
      <c r="O7" s="1450"/>
      <c r="P7" s="1450"/>
      <c r="Q7" s="1450"/>
      <c r="R7" s="1456"/>
    </row>
    <row r="8" spans="1:18">
      <c r="A8" s="189"/>
      <c r="B8" s="190">
        <v>2003</v>
      </c>
      <c r="C8" s="190">
        <v>2004</v>
      </c>
      <c r="D8" s="190">
        <v>2005</v>
      </c>
      <c r="E8" s="190">
        <v>2006</v>
      </c>
      <c r="F8" s="190">
        <v>2007</v>
      </c>
      <c r="G8" s="190">
        <v>2008</v>
      </c>
      <c r="H8" s="190">
        <v>2009</v>
      </c>
      <c r="I8" s="190">
        <v>2010</v>
      </c>
      <c r="J8" s="190">
        <v>2011</v>
      </c>
      <c r="K8" s="190">
        <v>2012</v>
      </c>
      <c r="L8" s="190">
        <v>2013</v>
      </c>
      <c r="M8" s="190">
        <v>2014</v>
      </c>
      <c r="N8" s="190">
        <v>2015</v>
      </c>
      <c r="O8" s="190">
        <v>2016</v>
      </c>
      <c r="P8" s="190">
        <v>2017</v>
      </c>
      <c r="Q8" s="190">
        <v>2018</v>
      </c>
      <c r="R8" s="191">
        <v>2019</v>
      </c>
    </row>
    <row r="9" spans="1:18" ht="14.45">
      <c r="A9" s="195" t="s">
        <v>595</v>
      </c>
      <c r="B9" s="659">
        <v>1024</v>
      </c>
      <c r="C9" s="659">
        <v>674</v>
      </c>
      <c r="D9" s="659">
        <v>358</v>
      </c>
      <c r="E9" s="659">
        <v>210</v>
      </c>
      <c r="F9" s="659">
        <v>182</v>
      </c>
      <c r="G9" s="659">
        <v>216</v>
      </c>
      <c r="H9" s="341">
        <v>203</v>
      </c>
      <c r="I9" s="659">
        <v>175</v>
      </c>
      <c r="J9" s="540">
        <v>135</v>
      </c>
      <c r="K9" s="540">
        <v>156</v>
      </c>
      <c r="L9" s="540">
        <v>156</v>
      </c>
      <c r="M9" s="540">
        <v>149</v>
      </c>
      <c r="N9" s="341">
        <v>153</v>
      </c>
      <c r="O9" s="341">
        <v>99</v>
      </c>
      <c r="P9" s="341">
        <v>73</v>
      </c>
      <c r="Q9" s="341">
        <v>46</v>
      </c>
      <c r="R9" s="660" t="s">
        <v>392</v>
      </c>
    </row>
    <row r="10" spans="1:18" ht="14.45">
      <c r="A10" s="196" t="s">
        <v>514</v>
      </c>
      <c r="B10" s="659">
        <v>2884</v>
      </c>
      <c r="C10" s="659">
        <v>2904</v>
      </c>
      <c r="D10" s="659">
        <v>2956</v>
      </c>
      <c r="E10" s="659">
        <v>3033</v>
      </c>
      <c r="F10" s="659">
        <v>2981</v>
      </c>
      <c r="G10" s="659">
        <v>2930</v>
      </c>
      <c r="H10" s="659">
        <v>2904</v>
      </c>
      <c r="I10" s="659">
        <v>2865</v>
      </c>
      <c r="J10" s="659">
        <v>2799</v>
      </c>
      <c r="K10" s="659">
        <v>2770</v>
      </c>
      <c r="L10" s="659">
        <v>2848</v>
      </c>
      <c r="M10" s="659">
        <v>2872</v>
      </c>
      <c r="N10" s="659">
        <v>2913</v>
      </c>
      <c r="O10" s="659">
        <v>2860</v>
      </c>
      <c r="P10" s="659">
        <v>2786</v>
      </c>
      <c r="Q10" s="659">
        <v>2575</v>
      </c>
      <c r="R10" s="661">
        <v>2093</v>
      </c>
    </row>
    <row r="11" spans="1:18" ht="14.45">
      <c r="A11" s="196" t="s">
        <v>515</v>
      </c>
      <c r="B11" s="659">
        <v>4163</v>
      </c>
      <c r="C11" s="659">
        <v>4119</v>
      </c>
      <c r="D11" s="659">
        <v>4045</v>
      </c>
      <c r="E11" s="659">
        <v>3895</v>
      </c>
      <c r="F11" s="659">
        <v>3760</v>
      </c>
      <c r="G11" s="659">
        <v>3672</v>
      </c>
      <c r="H11" s="659">
        <v>3635</v>
      </c>
      <c r="I11" s="659">
        <v>3509</v>
      </c>
      <c r="J11" s="659">
        <v>3431</v>
      </c>
      <c r="K11" s="659">
        <v>3447</v>
      </c>
      <c r="L11" s="659">
        <v>3467</v>
      </c>
      <c r="M11" s="659">
        <v>3466</v>
      </c>
      <c r="N11" s="659">
        <v>3495</v>
      </c>
      <c r="O11" s="659">
        <v>3595</v>
      </c>
      <c r="P11" s="659">
        <v>3634</v>
      </c>
      <c r="Q11" s="659">
        <v>3524</v>
      </c>
      <c r="R11" s="661">
        <v>3323</v>
      </c>
    </row>
    <row r="12" spans="1:18" ht="14.45">
      <c r="A12" s="196" t="s">
        <v>516</v>
      </c>
      <c r="B12" s="659">
        <v>5304</v>
      </c>
      <c r="C12" s="659">
        <v>5512</v>
      </c>
      <c r="D12" s="659">
        <v>5582</v>
      </c>
      <c r="E12" s="659">
        <v>5649</v>
      </c>
      <c r="F12" s="659">
        <v>5670</v>
      </c>
      <c r="G12" s="659">
        <v>5638</v>
      </c>
      <c r="H12" s="659">
        <v>5526</v>
      </c>
      <c r="I12" s="659">
        <v>5533</v>
      </c>
      <c r="J12" s="659">
        <v>5493</v>
      </c>
      <c r="K12" s="659">
        <v>5410</v>
      </c>
      <c r="L12" s="659">
        <v>5415</v>
      </c>
      <c r="M12" s="659">
        <v>5425</v>
      </c>
      <c r="N12" s="659">
        <v>5375</v>
      </c>
      <c r="O12" s="659">
        <v>5254</v>
      </c>
      <c r="P12" s="659">
        <v>5078</v>
      </c>
      <c r="Q12" s="659">
        <v>4896</v>
      </c>
      <c r="R12" s="661">
        <v>4677</v>
      </c>
    </row>
    <row r="13" spans="1:18" ht="14.45">
      <c r="A13" s="196" t="s">
        <v>596</v>
      </c>
      <c r="B13" s="659">
        <v>11020</v>
      </c>
      <c r="C13" s="659">
        <v>11235</v>
      </c>
      <c r="D13" s="659">
        <v>11513</v>
      </c>
      <c r="E13" s="659">
        <v>11618</v>
      </c>
      <c r="F13" s="659">
        <v>11561</v>
      </c>
      <c r="G13" s="659">
        <v>11418</v>
      </c>
      <c r="H13" s="659">
        <v>11328</v>
      </c>
      <c r="I13" s="659">
        <v>11085</v>
      </c>
      <c r="J13" s="659">
        <v>10895</v>
      </c>
      <c r="K13" s="659">
        <v>10781</v>
      </c>
      <c r="L13" s="659">
        <v>10899</v>
      </c>
      <c r="M13" s="659">
        <v>11045</v>
      </c>
      <c r="N13" s="659">
        <v>11186</v>
      </c>
      <c r="O13" s="659">
        <v>11298</v>
      </c>
      <c r="P13" s="659">
        <v>11225</v>
      </c>
      <c r="Q13" s="659">
        <v>10983</v>
      </c>
      <c r="R13" s="661">
        <v>10494</v>
      </c>
    </row>
    <row r="14" spans="1:18" ht="14.45">
      <c r="A14" s="196" t="s">
        <v>597</v>
      </c>
      <c r="B14" s="659">
        <v>8683</v>
      </c>
      <c r="C14" s="659">
        <v>8774</v>
      </c>
      <c r="D14" s="659">
        <v>8855</v>
      </c>
      <c r="E14" s="659">
        <v>8993</v>
      </c>
      <c r="F14" s="659">
        <v>9167</v>
      </c>
      <c r="G14" s="659">
        <v>9449</v>
      </c>
      <c r="H14" s="659">
        <v>9753</v>
      </c>
      <c r="I14" s="659">
        <v>10032</v>
      </c>
      <c r="J14" s="659">
        <v>10274</v>
      </c>
      <c r="K14" s="659">
        <v>10593</v>
      </c>
      <c r="L14" s="659">
        <v>10807</v>
      </c>
      <c r="M14" s="659">
        <v>11064</v>
      </c>
      <c r="N14" s="659">
        <v>11129</v>
      </c>
      <c r="O14" s="659">
        <v>11240</v>
      </c>
      <c r="P14" s="659">
        <v>11333</v>
      </c>
      <c r="Q14" s="659">
        <v>10930</v>
      </c>
      <c r="R14" s="661">
        <v>10415</v>
      </c>
    </row>
    <row r="15" spans="1:18">
      <c r="A15" s="412" t="s">
        <v>186</v>
      </c>
      <c r="B15" s="662">
        <v>33078</v>
      </c>
      <c r="C15" s="662">
        <v>33218</v>
      </c>
      <c r="D15" s="662">
        <v>33309</v>
      </c>
      <c r="E15" s="662">
        <v>33398</v>
      </c>
      <c r="F15" s="662">
        <v>33321</v>
      </c>
      <c r="G15" s="662">
        <v>33323</v>
      </c>
      <c r="H15" s="662">
        <v>33349</v>
      </c>
      <c r="I15" s="662">
        <v>33199</v>
      </c>
      <c r="J15" s="662">
        <v>33027</v>
      </c>
      <c r="K15" s="662">
        <v>33157</v>
      </c>
      <c r="L15" s="662">
        <v>33592</v>
      </c>
      <c r="M15" s="662">
        <v>34021</v>
      </c>
      <c r="N15" s="662">
        <v>34251</v>
      </c>
      <c r="O15" s="662">
        <v>34346</v>
      </c>
      <c r="P15" s="662">
        <v>34129</v>
      </c>
      <c r="Q15" s="662">
        <v>32954</v>
      </c>
      <c r="R15" s="663">
        <v>31002</v>
      </c>
    </row>
    <row r="16" spans="1:18">
      <c r="A16" s="360"/>
      <c r="B16" s="199"/>
      <c r="C16" s="199"/>
      <c r="D16" s="199"/>
      <c r="E16" s="199"/>
      <c r="F16" s="199"/>
      <c r="G16" s="199"/>
      <c r="H16" s="199"/>
      <c r="I16" s="199"/>
      <c r="J16" s="199"/>
      <c r="K16" s="199"/>
      <c r="L16" s="199"/>
      <c r="M16" s="199"/>
      <c r="N16" s="199"/>
      <c r="O16" s="199"/>
      <c r="P16" s="199"/>
      <c r="Q16" s="199"/>
      <c r="R16" s="411"/>
    </row>
    <row r="17" spans="1:37">
      <c r="A17" s="1454" t="s">
        <v>188</v>
      </c>
      <c r="B17" s="1455"/>
      <c r="C17" s="1455"/>
      <c r="D17" s="1455"/>
      <c r="E17" s="1455"/>
      <c r="F17" s="1455"/>
      <c r="G17" s="1455"/>
      <c r="H17" s="1455"/>
      <c r="I17" s="1455"/>
      <c r="J17" s="1455"/>
      <c r="K17" s="1455"/>
      <c r="L17" s="1455"/>
      <c r="M17" s="1455"/>
      <c r="N17" s="1455"/>
      <c r="O17" s="1455"/>
      <c r="P17" s="1455"/>
      <c r="Q17" s="1455"/>
      <c r="R17" s="1457"/>
    </row>
    <row r="18" spans="1:37">
      <c r="A18" s="192"/>
      <c r="B18" s="193">
        <v>2003</v>
      </c>
      <c r="C18" s="193">
        <v>2004</v>
      </c>
      <c r="D18" s="193">
        <v>2005</v>
      </c>
      <c r="E18" s="193">
        <v>2006</v>
      </c>
      <c r="F18" s="193">
        <v>2007</v>
      </c>
      <c r="G18" s="193">
        <v>2008</v>
      </c>
      <c r="H18" s="193">
        <v>2009</v>
      </c>
      <c r="I18" s="193">
        <v>2010</v>
      </c>
      <c r="J18" s="193">
        <v>2011</v>
      </c>
      <c r="K18" s="193">
        <v>2012</v>
      </c>
      <c r="L18" s="193">
        <v>2013</v>
      </c>
      <c r="M18" s="193">
        <v>2014</v>
      </c>
      <c r="N18" s="193">
        <v>2015</v>
      </c>
      <c r="O18" s="193">
        <v>2016</v>
      </c>
      <c r="P18" s="193">
        <v>2017</v>
      </c>
      <c r="Q18" s="193">
        <v>2018</v>
      </c>
      <c r="R18" s="194">
        <v>2019</v>
      </c>
    </row>
    <row r="19" spans="1:37" ht="14.45">
      <c r="A19" s="197" t="s">
        <v>595</v>
      </c>
      <c r="B19" s="664">
        <v>1494</v>
      </c>
      <c r="C19" s="664">
        <v>996</v>
      </c>
      <c r="D19" s="664">
        <v>502</v>
      </c>
      <c r="E19" s="664">
        <v>268</v>
      </c>
      <c r="F19" s="664">
        <v>300</v>
      </c>
      <c r="G19" s="664">
        <v>259</v>
      </c>
      <c r="H19" s="665">
        <v>256</v>
      </c>
      <c r="I19" s="664">
        <v>201</v>
      </c>
      <c r="J19" s="664">
        <v>184</v>
      </c>
      <c r="K19" s="664">
        <v>187</v>
      </c>
      <c r="L19" s="664">
        <v>224</v>
      </c>
      <c r="M19" s="664">
        <v>212</v>
      </c>
      <c r="N19" s="665">
        <v>200</v>
      </c>
      <c r="O19" s="665">
        <v>125</v>
      </c>
      <c r="P19" s="665">
        <v>121</v>
      </c>
      <c r="Q19" s="665">
        <v>63</v>
      </c>
      <c r="R19" s="666" t="s">
        <v>392</v>
      </c>
    </row>
    <row r="20" spans="1:37" ht="14.45">
      <c r="A20" s="198" t="s">
        <v>514</v>
      </c>
      <c r="B20" s="664">
        <v>3394</v>
      </c>
      <c r="C20" s="664">
        <v>3418</v>
      </c>
      <c r="D20" s="664">
        <v>3576</v>
      </c>
      <c r="E20" s="664">
        <v>3731</v>
      </c>
      <c r="F20" s="664">
        <v>3700</v>
      </c>
      <c r="G20" s="664">
        <v>3724</v>
      </c>
      <c r="H20" s="664">
        <v>3760</v>
      </c>
      <c r="I20" s="664">
        <v>3725</v>
      </c>
      <c r="J20" s="664">
        <v>3655</v>
      </c>
      <c r="K20" s="664">
        <v>3603</v>
      </c>
      <c r="L20" s="664">
        <v>3696</v>
      </c>
      <c r="M20" s="664">
        <v>3653</v>
      </c>
      <c r="N20" s="664">
        <v>3562</v>
      </c>
      <c r="O20" s="664">
        <v>3487</v>
      </c>
      <c r="P20" s="664">
        <v>3358</v>
      </c>
      <c r="Q20" s="664">
        <v>3106</v>
      </c>
      <c r="R20" s="667">
        <v>2515</v>
      </c>
    </row>
    <row r="21" spans="1:37" ht="14.45">
      <c r="A21" s="198" t="s">
        <v>515</v>
      </c>
      <c r="B21" s="664">
        <v>4260</v>
      </c>
      <c r="C21" s="664">
        <v>4206</v>
      </c>
      <c r="D21" s="664">
        <v>4084</v>
      </c>
      <c r="E21" s="664">
        <v>3982</v>
      </c>
      <c r="F21" s="664">
        <v>3899</v>
      </c>
      <c r="G21" s="664">
        <v>3777</v>
      </c>
      <c r="H21" s="664">
        <v>3722</v>
      </c>
      <c r="I21" s="664">
        <v>3660</v>
      </c>
      <c r="J21" s="664">
        <v>3614</v>
      </c>
      <c r="K21" s="664">
        <v>3661</v>
      </c>
      <c r="L21" s="664">
        <v>3677</v>
      </c>
      <c r="M21" s="664">
        <v>3730</v>
      </c>
      <c r="N21" s="664">
        <v>3819</v>
      </c>
      <c r="O21" s="664">
        <v>3943</v>
      </c>
      <c r="P21" s="664">
        <v>3995</v>
      </c>
      <c r="Q21" s="664">
        <v>3943</v>
      </c>
      <c r="R21" s="667">
        <v>3774</v>
      </c>
    </row>
    <row r="22" spans="1:37" ht="14.45">
      <c r="A22" s="198" t="s">
        <v>516</v>
      </c>
      <c r="B22" s="664">
        <v>4577</v>
      </c>
      <c r="C22" s="664">
        <v>4785</v>
      </c>
      <c r="D22" s="664">
        <v>4865</v>
      </c>
      <c r="E22" s="664">
        <v>4950</v>
      </c>
      <c r="F22" s="664">
        <v>5015</v>
      </c>
      <c r="G22" s="664">
        <v>5143</v>
      </c>
      <c r="H22" s="664">
        <v>5223</v>
      </c>
      <c r="I22" s="664">
        <v>5214</v>
      </c>
      <c r="J22" s="664">
        <v>5192</v>
      </c>
      <c r="K22" s="664">
        <v>5170</v>
      </c>
      <c r="L22" s="664">
        <v>5199</v>
      </c>
      <c r="M22" s="664">
        <v>5146</v>
      </c>
      <c r="N22" s="664">
        <v>5044</v>
      </c>
      <c r="O22" s="664">
        <v>4968</v>
      </c>
      <c r="P22" s="664">
        <v>4830</v>
      </c>
      <c r="Q22" s="664">
        <v>4641</v>
      </c>
      <c r="R22" s="667">
        <v>4393</v>
      </c>
    </row>
    <row r="23" spans="1:37" ht="14.45">
      <c r="A23" s="198" t="s">
        <v>596</v>
      </c>
      <c r="B23" s="664">
        <v>8613</v>
      </c>
      <c r="C23" s="664">
        <v>8775</v>
      </c>
      <c r="D23" s="664">
        <v>8962</v>
      </c>
      <c r="E23" s="664">
        <v>9074</v>
      </c>
      <c r="F23" s="664">
        <v>9052</v>
      </c>
      <c r="G23" s="664">
        <v>8947</v>
      </c>
      <c r="H23" s="664">
        <v>8954</v>
      </c>
      <c r="I23" s="664">
        <v>8883</v>
      </c>
      <c r="J23" s="664">
        <v>8857</v>
      </c>
      <c r="K23" s="664">
        <v>8928</v>
      </c>
      <c r="L23" s="664">
        <v>9241</v>
      </c>
      <c r="M23" s="664">
        <v>9412</v>
      </c>
      <c r="N23" s="664">
        <v>9578</v>
      </c>
      <c r="O23" s="664">
        <v>9682</v>
      </c>
      <c r="P23" s="664">
        <v>9759</v>
      </c>
      <c r="Q23" s="664">
        <v>9595</v>
      </c>
      <c r="R23" s="667">
        <v>9179</v>
      </c>
    </row>
    <row r="24" spans="1:37" ht="14.45">
      <c r="A24" s="198" t="s">
        <v>597</v>
      </c>
      <c r="B24" s="664">
        <v>5718</v>
      </c>
      <c r="C24" s="664">
        <v>5789</v>
      </c>
      <c r="D24" s="664">
        <v>5803</v>
      </c>
      <c r="E24" s="664">
        <v>5896</v>
      </c>
      <c r="F24" s="664">
        <v>6006</v>
      </c>
      <c r="G24" s="664">
        <v>6212</v>
      </c>
      <c r="H24" s="664">
        <v>6397</v>
      </c>
      <c r="I24" s="664">
        <v>6627</v>
      </c>
      <c r="J24" s="664">
        <v>6861</v>
      </c>
      <c r="K24" s="664">
        <v>7022</v>
      </c>
      <c r="L24" s="664">
        <v>7217</v>
      </c>
      <c r="M24" s="664">
        <v>7452</v>
      </c>
      <c r="N24" s="664">
        <v>7608</v>
      </c>
      <c r="O24" s="664">
        <v>7726</v>
      </c>
      <c r="P24" s="664">
        <v>7798</v>
      </c>
      <c r="Q24" s="664">
        <v>7601</v>
      </c>
      <c r="R24" s="667">
        <v>7193</v>
      </c>
    </row>
    <row r="25" spans="1:37" ht="14.45" thickBot="1">
      <c r="A25" s="413" t="s">
        <v>186</v>
      </c>
      <c r="B25" s="668">
        <v>28056</v>
      </c>
      <c r="C25" s="668">
        <v>27969</v>
      </c>
      <c r="D25" s="668">
        <v>27792</v>
      </c>
      <c r="E25" s="668">
        <v>27901</v>
      </c>
      <c r="F25" s="668">
        <v>27972</v>
      </c>
      <c r="G25" s="668">
        <v>28062</v>
      </c>
      <c r="H25" s="668">
        <v>28312</v>
      </c>
      <c r="I25" s="668">
        <v>28310</v>
      </c>
      <c r="J25" s="668">
        <v>28363</v>
      </c>
      <c r="K25" s="668">
        <v>28571</v>
      </c>
      <c r="L25" s="668">
        <v>29254</v>
      </c>
      <c r="M25" s="668">
        <v>29605</v>
      </c>
      <c r="N25" s="668">
        <v>29811</v>
      </c>
      <c r="O25" s="668">
        <v>29931</v>
      </c>
      <c r="P25" s="668">
        <v>29861</v>
      </c>
      <c r="Q25" s="668">
        <v>28949</v>
      </c>
      <c r="R25" s="669">
        <v>27054</v>
      </c>
    </row>
    <row r="26" spans="1:37">
      <c r="A26" s="208"/>
      <c r="B26" s="199"/>
      <c r="C26" s="199"/>
      <c r="D26" s="199"/>
      <c r="E26" s="199"/>
      <c r="F26" s="199"/>
      <c r="G26" s="199"/>
      <c r="H26" s="199"/>
      <c r="I26" s="199"/>
      <c r="J26" s="199"/>
      <c r="K26" s="199"/>
      <c r="L26" s="199"/>
      <c r="M26" s="199"/>
      <c r="N26" s="199"/>
      <c r="O26" s="199"/>
      <c r="P26" s="199"/>
      <c r="Q26" s="199"/>
      <c r="R26" s="199"/>
      <c r="S26" s="13"/>
    </row>
    <row r="27" spans="1:37" ht="14.45" thickBot="1">
      <c r="A27" s="208"/>
      <c r="B27" s="199"/>
      <c r="C27" s="199"/>
      <c r="D27" s="199"/>
      <c r="E27" s="199"/>
      <c r="F27" s="199"/>
      <c r="G27" s="199"/>
      <c r="H27" s="199"/>
      <c r="I27" s="199"/>
      <c r="J27" s="199"/>
      <c r="K27" s="199"/>
      <c r="L27" s="199"/>
      <c r="M27" s="199"/>
      <c r="N27" s="199"/>
      <c r="O27" s="199"/>
      <c r="P27" s="199"/>
      <c r="Q27" s="199"/>
      <c r="R27" s="199"/>
      <c r="S27" s="13"/>
    </row>
    <row r="28" spans="1:37">
      <c r="A28" s="1444" t="s">
        <v>598</v>
      </c>
      <c r="B28" s="1445"/>
      <c r="C28" s="1445"/>
      <c r="D28" s="1445"/>
      <c r="E28" s="1445"/>
      <c r="F28" s="1445"/>
      <c r="G28" s="1445"/>
      <c r="H28" s="1445"/>
      <c r="I28" s="1445"/>
      <c r="J28" s="1445"/>
      <c r="K28" s="1445"/>
      <c r="L28" s="1445"/>
      <c r="M28" s="1445"/>
      <c r="N28" s="1445"/>
      <c r="O28" s="1445"/>
      <c r="P28" s="1445"/>
      <c r="Q28" s="1445"/>
      <c r="R28" s="1446"/>
      <c r="S28" s="200"/>
      <c r="T28" s="13"/>
      <c r="U28" s="13"/>
      <c r="V28" s="13"/>
      <c r="W28" s="13"/>
      <c r="X28" s="13"/>
      <c r="Y28" s="13"/>
      <c r="Z28" s="201"/>
      <c r="AA28" s="201"/>
      <c r="AB28" s="201"/>
      <c r="AC28" s="201"/>
      <c r="AD28" s="201"/>
      <c r="AE28" s="201"/>
      <c r="AF28" s="201"/>
      <c r="AG28" s="201"/>
      <c r="AH28" s="201"/>
      <c r="AI28" s="201"/>
      <c r="AJ28" s="201"/>
    </row>
    <row r="29" spans="1:37">
      <c r="A29" s="1449" t="s">
        <v>187</v>
      </c>
      <c r="B29" s="1450"/>
      <c r="C29" s="1450"/>
      <c r="D29" s="1450"/>
      <c r="E29" s="1450"/>
      <c r="F29" s="1450"/>
      <c r="G29" s="1450"/>
      <c r="H29" s="1450"/>
      <c r="I29" s="1450"/>
      <c r="J29" s="1450"/>
      <c r="K29" s="1450"/>
      <c r="L29" s="1450"/>
      <c r="M29" s="1450"/>
      <c r="N29" s="1450"/>
      <c r="O29" s="1450"/>
      <c r="P29" s="1450"/>
      <c r="Q29" s="1450"/>
      <c r="R29" s="1456"/>
      <c r="S29" s="200"/>
      <c r="T29" s="13"/>
      <c r="U29" s="13"/>
      <c r="V29" s="13"/>
      <c r="W29" s="13"/>
      <c r="X29" s="13"/>
      <c r="Y29" s="13"/>
      <c r="Z29" s="201"/>
      <c r="AA29" s="201"/>
      <c r="AB29" s="201"/>
      <c r="AC29" s="201"/>
      <c r="AD29" s="201"/>
      <c r="AE29" s="201"/>
      <c r="AF29" s="201"/>
      <c r="AG29" s="201"/>
      <c r="AH29" s="201"/>
      <c r="AI29" s="201"/>
      <c r="AJ29" s="201"/>
    </row>
    <row r="30" spans="1:37">
      <c r="A30" s="189"/>
      <c r="B30" s="1288">
        <v>2003</v>
      </c>
      <c r="C30" s="1288">
        <v>2004</v>
      </c>
      <c r="D30" s="1288">
        <v>2005</v>
      </c>
      <c r="E30" s="1288">
        <v>2006</v>
      </c>
      <c r="F30" s="1288">
        <v>2007</v>
      </c>
      <c r="G30" s="1288">
        <v>2008</v>
      </c>
      <c r="H30" s="1288">
        <v>2009</v>
      </c>
      <c r="I30" s="1288">
        <v>2010</v>
      </c>
      <c r="J30" s="1288">
        <v>2011</v>
      </c>
      <c r="K30" s="1288">
        <v>2012</v>
      </c>
      <c r="L30" s="1288">
        <v>2013</v>
      </c>
      <c r="M30" s="1288">
        <v>2014</v>
      </c>
      <c r="N30" s="1288">
        <v>2015</v>
      </c>
      <c r="O30" s="1288">
        <v>2016</v>
      </c>
      <c r="P30" s="1288">
        <v>2017</v>
      </c>
      <c r="Q30" s="1288">
        <v>2018</v>
      </c>
      <c r="R30" s="1290">
        <v>2019</v>
      </c>
      <c r="S30" s="200"/>
      <c r="T30" s="13"/>
      <c r="U30" s="13"/>
      <c r="V30" s="13"/>
      <c r="W30" s="13"/>
      <c r="X30" s="13"/>
      <c r="Y30" s="13"/>
      <c r="Z30" s="201"/>
      <c r="AA30" s="201"/>
      <c r="AB30" s="201"/>
      <c r="AC30" s="201"/>
      <c r="AD30" s="201"/>
      <c r="AE30" s="201"/>
      <c r="AF30" s="201"/>
      <c r="AG30" s="201"/>
      <c r="AH30" s="201"/>
      <c r="AI30" s="201"/>
      <c r="AJ30" s="201"/>
    </row>
    <row r="31" spans="1:37" ht="14.45">
      <c r="A31" s="195" t="s">
        <v>595</v>
      </c>
      <c r="B31" s="1626">
        <v>40.667196187450358</v>
      </c>
      <c r="C31" s="1626">
        <v>40.359281437125752</v>
      </c>
      <c r="D31" s="1626">
        <v>41.627906976744185</v>
      </c>
      <c r="E31" s="1626">
        <v>43.93305439330544</v>
      </c>
      <c r="F31" s="1626">
        <v>37.759336099585063</v>
      </c>
      <c r="G31" s="1626">
        <v>45.473684210526315</v>
      </c>
      <c r="H31" s="1626">
        <v>44.226579520697165</v>
      </c>
      <c r="I31" s="1626">
        <v>46.542553191489361</v>
      </c>
      <c r="J31" s="1626">
        <v>42.319749216300941</v>
      </c>
      <c r="K31" s="1626">
        <v>45.481049562682216</v>
      </c>
      <c r="L31" s="1626">
        <v>41.05263157894737</v>
      </c>
      <c r="M31" s="1626">
        <v>41.274238227146817</v>
      </c>
      <c r="N31" s="1626">
        <v>43.342776203966004</v>
      </c>
      <c r="O31" s="1626">
        <v>44.196428571428569</v>
      </c>
      <c r="P31" s="1626">
        <v>37.628865979381445</v>
      </c>
      <c r="Q31" s="1626">
        <v>42.201834862385326</v>
      </c>
      <c r="R31" s="1627"/>
      <c r="S31" s="200"/>
      <c r="T31" s="1628"/>
      <c r="U31" s="1628"/>
      <c r="V31" s="1628"/>
      <c r="W31" s="1628"/>
      <c r="X31" s="1628"/>
      <c r="Y31" s="1628"/>
      <c r="Z31" s="1628"/>
      <c r="AA31" s="1628"/>
      <c r="AB31" s="1628"/>
      <c r="AC31" s="1628"/>
      <c r="AD31" s="1628"/>
      <c r="AE31" s="1628"/>
      <c r="AF31" s="1628"/>
      <c r="AG31" s="1628"/>
      <c r="AH31" s="1628"/>
      <c r="AI31" s="1628"/>
      <c r="AJ31" s="1628"/>
      <c r="AK31" s="1629"/>
    </row>
    <row r="32" spans="1:37" ht="14.45">
      <c r="A32" s="196" t="s">
        <v>514</v>
      </c>
      <c r="B32" s="1626">
        <v>45.93819687798662</v>
      </c>
      <c r="C32" s="1626">
        <v>45.934830749762732</v>
      </c>
      <c r="D32" s="1626">
        <v>45.254133496631965</v>
      </c>
      <c r="E32" s="1626">
        <v>44.840331164991134</v>
      </c>
      <c r="F32" s="1626">
        <v>44.619069001646459</v>
      </c>
      <c r="G32" s="1626">
        <v>44.033663961526905</v>
      </c>
      <c r="H32" s="1626">
        <v>43.577430972388953</v>
      </c>
      <c r="I32" s="1626">
        <v>43.474962063732931</v>
      </c>
      <c r="J32" s="1626">
        <v>43.368453672141307</v>
      </c>
      <c r="K32" s="1626">
        <v>43.464616350227523</v>
      </c>
      <c r="L32" s="1626">
        <v>43.520782396088023</v>
      </c>
      <c r="M32" s="1626">
        <v>44.015325670498086</v>
      </c>
      <c r="N32" s="1626">
        <v>44.988416988416994</v>
      </c>
      <c r="O32" s="1626">
        <v>45.060658578856149</v>
      </c>
      <c r="P32" s="1626">
        <v>45.345052083333329</v>
      </c>
      <c r="Q32" s="1626">
        <v>45.326527019890868</v>
      </c>
      <c r="R32" s="1627">
        <v>45.421006944444443</v>
      </c>
      <c r="S32" s="200"/>
      <c r="T32" s="1628"/>
      <c r="U32" s="1628"/>
      <c r="V32" s="1628"/>
      <c r="W32" s="1628"/>
      <c r="X32" s="1628"/>
      <c r="Y32" s="1628"/>
      <c r="Z32" s="1628"/>
      <c r="AA32" s="1628"/>
      <c r="AB32" s="1628"/>
      <c r="AC32" s="1628"/>
      <c r="AD32" s="1628"/>
      <c r="AE32" s="1628"/>
      <c r="AF32" s="1628"/>
      <c r="AG32" s="1628"/>
      <c r="AH32" s="1628"/>
      <c r="AI32" s="1628"/>
      <c r="AJ32" s="1628"/>
      <c r="AK32" s="1629"/>
    </row>
    <row r="33" spans="1:37" ht="14.45">
      <c r="A33" s="196" t="s">
        <v>515</v>
      </c>
      <c r="B33" s="1626">
        <v>49.42419565475484</v>
      </c>
      <c r="C33" s="1626">
        <v>49.477477477477478</v>
      </c>
      <c r="D33" s="1626">
        <v>49.76011809570673</v>
      </c>
      <c r="E33" s="1626">
        <v>49.447759299225588</v>
      </c>
      <c r="F33" s="1626">
        <v>49.092570831701266</v>
      </c>
      <c r="G33" s="1626">
        <v>49.29520741039066</v>
      </c>
      <c r="H33" s="1626">
        <v>49.408726383036566</v>
      </c>
      <c r="I33" s="1626">
        <v>48.946854512484308</v>
      </c>
      <c r="J33" s="1626">
        <v>48.701206529453515</v>
      </c>
      <c r="K33" s="1626">
        <v>48.494653911086097</v>
      </c>
      <c r="L33" s="1626">
        <v>48.530235162374019</v>
      </c>
      <c r="M33" s="1626">
        <v>48.165647581989994</v>
      </c>
      <c r="N33" s="1626">
        <v>47.785069729286299</v>
      </c>
      <c r="O33" s="1626">
        <v>47.691695409923057</v>
      </c>
      <c r="P33" s="1626">
        <v>47.634028050858568</v>
      </c>
      <c r="Q33" s="1626">
        <v>47.194321682067766</v>
      </c>
      <c r="R33" s="1627">
        <v>46.822601099055937</v>
      </c>
      <c r="S33" s="200"/>
      <c r="T33" s="1628"/>
      <c r="U33" s="1628"/>
      <c r="V33" s="1628"/>
      <c r="W33" s="1628"/>
      <c r="X33" s="1628"/>
      <c r="Y33" s="1628"/>
      <c r="Z33" s="1628"/>
      <c r="AA33" s="1628"/>
      <c r="AB33" s="1628"/>
      <c r="AC33" s="1628"/>
      <c r="AD33" s="1628"/>
      <c r="AE33" s="1628"/>
      <c r="AF33" s="1628"/>
      <c r="AG33" s="1628"/>
      <c r="AH33" s="1628"/>
      <c r="AI33" s="1628"/>
      <c r="AJ33" s="1628"/>
      <c r="AK33" s="1629"/>
    </row>
    <row r="34" spans="1:37" ht="14.45">
      <c r="A34" s="196" t="s">
        <v>516</v>
      </c>
      <c r="B34" s="1626">
        <v>53.678777451674932</v>
      </c>
      <c r="C34" s="1626">
        <v>53.530154413906963</v>
      </c>
      <c r="D34" s="1626">
        <v>53.431607159950225</v>
      </c>
      <c r="E34" s="1626">
        <v>53.297480894423998</v>
      </c>
      <c r="F34" s="1626">
        <v>53.065044454843232</v>
      </c>
      <c r="G34" s="1626">
        <v>52.295705407661629</v>
      </c>
      <c r="H34" s="1626">
        <v>51.40943343566844</v>
      </c>
      <c r="I34" s="1626">
        <v>51.48413510747185</v>
      </c>
      <c r="J34" s="1626">
        <v>51.408516612072994</v>
      </c>
      <c r="K34" s="1626">
        <v>51.134215500945182</v>
      </c>
      <c r="L34" s="1626">
        <v>51.017524024872806</v>
      </c>
      <c r="M34" s="1626">
        <v>51.319648093841643</v>
      </c>
      <c r="N34" s="1626">
        <v>51.588444188501782</v>
      </c>
      <c r="O34" s="1626">
        <v>51.39894345529251</v>
      </c>
      <c r="P34" s="1626">
        <v>51.251513928138884</v>
      </c>
      <c r="Q34" s="1626">
        <v>51.336898395721931</v>
      </c>
      <c r="R34" s="1627">
        <v>51.565600882028662</v>
      </c>
      <c r="S34" s="200"/>
      <c r="T34" s="1628"/>
      <c r="U34" s="1628"/>
      <c r="V34" s="1628"/>
      <c r="W34" s="1628"/>
      <c r="X34" s="1628"/>
      <c r="Y34" s="1628"/>
      <c r="Z34" s="1628"/>
      <c r="AA34" s="1628"/>
      <c r="AB34" s="1628"/>
      <c r="AC34" s="1628"/>
      <c r="AD34" s="1628"/>
      <c r="AE34" s="1628"/>
      <c r="AF34" s="1628"/>
      <c r="AG34" s="1628"/>
      <c r="AH34" s="1628"/>
      <c r="AI34" s="1628"/>
      <c r="AJ34" s="1628"/>
      <c r="AK34" s="1629"/>
    </row>
    <row r="35" spans="1:37" ht="14.45">
      <c r="A35" s="196" t="s">
        <v>596</v>
      </c>
      <c r="B35" s="1626">
        <v>56.129985228951249</v>
      </c>
      <c r="C35" s="1626">
        <v>56.146926536731634</v>
      </c>
      <c r="D35" s="1626">
        <v>56.229548229548229</v>
      </c>
      <c r="E35" s="1626">
        <v>56.147303305625364</v>
      </c>
      <c r="F35" s="1626">
        <v>56.08596516761267</v>
      </c>
      <c r="G35" s="1626">
        <v>56.066781242327522</v>
      </c>
      <c r="H35" s="1626">
        <v>55.852480031555075</v>
      </c>
      <c r="I35" s="1626">
        <v>55.513822115384613</v>
      </c>
      <c r="J35" s="1626">
        <v>55.158971243418385</v>
      </c>
      <c r="K35" s="1626">
        <v>54.700898066873002</v>
      </c>
      <c r="L35" s="1626">
        <v>54.116186693147959</v>
      </c>
      <c r="M35" s="1626">
        <v>53.991298821919145</v>
      </c>
      <c r="N35" s="1626">
        <v>53.872086303217102</v>
      </c>
      <c r="O35" s="1626">
        <v>53.851286939942803</v>
      </c>
      <c r="P35" s="1626">
        <v>53.493137628669466</v>
      </c>
      <c r="Q35" s="1626">
        <v>53.372533773933327</v>
      </c>
      <c r="R35" s="1627">
        <v>53.342144055304217</v>
      </c>
      <c r="S35" s="200"/>
      <c r="T35" s="1628"/>
      <c r="U35" s="1628"/>
      <c r="V35" s="1628"/>
      <c r="W35" s="1628"/>
      <c r="X35" s="1628"/>
      <c r="Y35" s="1628"/>
      <c r="Z35" s="1628"/>
      <c r="AA35" s="1628"/>
      <c r="AB35" s="1628"/>
      <c r="AC35" s="1628"/>
      <c r="AD35" s="1628"/>
      <c r="AE35" s="1628"/>
      <c r="AF35" s="1628"/>
      <c r="AG35" s="1628"/>
      <c r="AH35" s="1628"/>
      <c r="AI35" s="1628"/>
      <c r="AJ35" s="1628"/>
      <c r="AK35" s="1629"/>
    </row>
    <row r="36" spans="1:37" ht="14.45">
      <c r="A36" s="196" t="s">
        <v>597</v>
      </c>
      <c r="B36" s="1626">
        <v>60.294423998333443</v>
      </c>
      <c r="C36" s="1626">
        <v>60.248575156217811</v>
      </c>
      <c r="D36" s="1626">
        <v>60.410697230181476</v>
      </c>
      <c r="E36" s="1626">
        <v>60.400295520182688</v>
      </c>
      <c r="F36" s="1626">
        <v>60.416529361365576</v>
      </c>
      <c r="G36" s="1626">
        <v>60.334589106698168</v>
      </c>
      <c r="H36" s="1626">
        <v>60.390092879256962</v>
      </c>
      <c r="I36" s="1626">
        <v>60.219701062488738</v>
      </c>
      <c r="J36" s="1626">
        <v>59.959147942807121</v>
      </c>
      <c r="K36" s="1626">
        <v>60.136247516321319</v>
      </c>
      <c r="L36" s="1626">
        <v>59.9589436307146</v>
      </c>
      <c r="M36" s="1626">
        <v>59.753726506804924</v>
      </c>
      <c r="N36" s="1626">
        <v>59.395847787799539</v>
      </c>
      <c r="O36" s="1626">
        <v>59.263946008647054</v>
      </c>
      <c r="P36" s="1626">
        <v>59.238931577021589</v>
      </c>
      <c r="Q36" s="1626">
        <v>58.98224596621877</v>
      </c>
      <c r="R36" s="1627">
        <v>59.1492503407542</v>
      </c>
      <c r="S36" s="200"/>
      <c r="T36" s="1628"/>
      <c r="U36" s="1628"/>
      <c r="V36" s="1628"/>
      <c r="W36" s="1628"/>
      <c r="X36" s="1628"/>
      <c r="Y36" s="1628"/>
      <c r="Z36" s="1628"/>
      <c r="AA36" s="1628"/>
      <c r="AB36" s="1628"/>
      <c r="AC36" s="1628"/>
      <c r="AD36" s="1628"/>
      <c r="AE36" s="1628"/>
      <c r="AF36" s="1628"/>
      <c r="AG36" s="1628"/>
      <c r="AH36" s="1628"/>
      <c r="AI36" s="1628"/>
      <c r="AJ36" s="1628"/>
      <c r="AK36" s="1629"/>
    </row>
    <row r="37" spans="1:37">
      <c r="A37" s="412" t="s">
        <v>186</v>
      </c>
      <c r="B37" s="1630">
        <v>54.107370693885557</v>
      </c>
      <c r="C37" s="1630">
        <v>54.289309820713548</v>
      </c>
      <c r="D37" s="1630">
        <v>54.514656061275588</v>
      </c>
      <c r="E37" s="1630">
        <v>54.483759930830843</v>
      </c>
      <c r="F37" s="1630">
        <v>54.363467280113554</v>
      </c>
      <c r="G37" s="1630">
        <v>54.28524883929299</v>
      </c>
      <c r="H37" s="1630">
        <v>54.084429379997076</v>
      </c>
      <c r="I37" s="1630">
        <v>53.974215155505703</v>
      </c>
      <c r="J37" s="1630">
        <v>53.798664277569642</v>
      </c>
      <c r="K37" s="1630">
        <v>53.714683773976155</v>
      </c>
      <c r="L37" s="1630">
        <v>53.451293638417717</v>
      </c>
      <c r="M37" s="1630">
        <v>53.470279445509696</v>
      </c>
      <c r="N37" s="1630">
        <v>53.465392900627521</v>
      </c>
      <c r="O37" s="1630">
        <v>53.434354434712262</v>
      </c>
      <c r="P37" s="1630">
        <v>53.334896077512106</v>
      </c>
      <c r="Q37" s="1630">
        <v>53.234899762531704</v>
      </c>
      <c r="R37" s="1631">
        <v>53.400165357585784</v>
      </c>
      <c r="S37" s="200"/>
      <c r="T37" s="1628"/>
      <c r="U37" s="1628"/>
      <c r="V37" s="1628"/>
      <c r="W37" s="1628"/>
      <c r="X37" s="1628"/>
      <c r="Y37" s="1628"/>
      <c r="Z37" s="1628"/>
      <c r="AA37" s="1628"/>
      <c r="AB37" s="1628"/>
      <c r="AC37" s="1628"/>
      <c r="AD37" s="1628"/>
      <c r="AE37" s="1628"/>
      <c r="AF37" s="1628"/>
      <c r="AG37" s="1628"/>
      <c r="AH37" s="1628"/>
      <c r="AI37" s="1628"/>
      <c r="AJ37" s="1628"/>
      <c r="AK37" s="1629"/>
    </row>
    <row r="38" spans="1:37">
      <c r="A38" s="360"/>
      <c r="B38" s="201"/>
      <c r="C38" s="201"/>
      <c r="D38" s="201"/>
      <c r="E38" s="201"/>
      <c r="F38" s="201"/>
      <c r="G38" s="201"/>
      <c r="H38" s="201"/>
      <c r="I38" s="201"/>
      <c r="J38" s="201"/>
      <c r="K38" s="201"/>
      <c r="L38" s="201"/>
      <c r="M38" s="201"/>
      <c r="N38" s="201"/>
      <c r="O38" s="201"/>
      <c r="P38" s="201"/>
      <c r="Q38" s="201"/>
      <c r="R38" s="1632"/>
      <c r="S38" s="200"/>
      <c r="T38" s="1633"/>
      <c r="U38" s="1633"/>
      <c r="V38" s="1633"/>
      <c r="W38" s="1633"/>
      <c r="X38" s="1633"/>
      <c r="Y38" s="1633"/>
      <c r="Z38" s="1633"/>
      <c r="AA38" s="1633"/>
      <c r="AB38" s="1633"/>
      <c r="AC38" s="1633"/>
      <c r="AD38" s="1633"/>
      <c r="AE38" s="1633"/>
      <c r="AF38" s="1633"/>
      <c r="AG38" s="1633"/>
      <c r="AH38" s="1633"/>
      <c r="AI38" s="1633"/>
      <c r="AJ38" s="1633"/>
      <c r="AK38" s="1106"/>
    </row>
    <row r="39" spans="1:37">
      <c r="A39" s="1454" t="s">
        <v>188</v>
      </c>
      <c r="B39" s="1455"/>
      <c r="C39" s="1455"/>
      <c r="D39" s="1455"/>
      <c r="E39" s="1455"/>
      <c r="F39" s="1455"/>
      <c r="G39" s="1455"/>
      <c r="H39" s="1455"/>
      <c r="I39" s="1455"/>
      <c r="J39" s="1455"/>
      <c r="K39" s="1455"/>
      <c r="L39" s="1455"/>
      <c r="M39" s="1455"/>
      <c r="N39" s="1455"/>
      <c r="O39" s="1455"/>
      <c r="P39" s="1455"/>
      <c r="Q39" s="1455"/>
      <c r="R39" s="1457"/>
      <c r="S39" s="200"/>
      <c r="T39" s="1633"/>
      <c r="U39" s="1633"/>
      <c r="V39" s="1633"/>
      <c r="W39" s="1633"/>
      <c r="X39" s="1633"/>
      <c r="Y39" s="1633"/>
      <c r="Z39" s="1633"/>
      <c r="AA39" s="1633"/>
      <c r="AB39" s="1633"/>
      <c r="AC39" s="1633"/>
      <c r="AD39" s="1633"/>
      <c r="AE39" s="1633"/>
      <c r="AF39" s="1633"/>
      <c r="AG39" s="1633"/>
      <c r="AH39" s="1633"/>
      <c r="AI39" s="1633"/>
      <c r="AJ39" s="1633"/>
      <c r="AK39" s="1106"/>
    </row>
    <row r="40" spans="1:37">
      <c r="A40" s="192"/>
      <c r="B40" s="1289">
        <v>2003</v>
      </c>
      <c r="C40" s="1289">
        <v>2004</v>
      </c>
      <c r="D40" s="1289">
        <v>2005</v>
      </c>
      <c r="E40" s="1289">
        <v>2006</v>
      </c>
      <c r="F40" s="1289">
        <v>2007</v>
      </c>
      <c r="G40" s="1289">
        <v>2008</v>
      </c>
      <c r="H40" s="1289">
        <v>2009</v>
      </c>
      <c r="I40" s="1289">
        <v>2010</v>
      </c>
      <c r="J40" s="1289">
        <v>2011</v>
      </c>
      <c r="K40" s="1289">
        <v>2012</v>
      </c>
      <c r="L40" s="1289">
        <v>2013</v>
      </c>
      <c r="M40" s="1289">
        <v>2014</v>
      </c>
      <c r="N40" s="1289">
        <v>2015</v>
      </c>
      <c r="O40" s="1289">
        <v>2016</v>
      </c>
      <c r="P40" s="1289">
        <v>2017</v>
      </c>
      <c r="Q40" s="1289">
        <v>2018</v>
      </c>
      <c r="R40" s="1291">
        <v>2019</v>
      </c>
      <c r="S40" s="200"/>
      <c r="T40" s="1633"/>
      <c r="U40" s="1633"/>
      <c r="V40" s="1633"/>
      <c r="W40" s="1633"/>
      <c r="X40" s="1633"/>
      <c r="Y40" s="1633"/>
      <c r="Z40" s="1633"/>
      <c r="AA40" s="1633"/>
      <c r="AB40" s="1633"/>
      <c r="AC40" s="1633"/>
      <c r="AD40" s="1633"/>
      <c r="AE40" s="1633"/>
      <c r="AF40" s="1633"/>
      <c r="AG40" s="1633"/>
      <c r="AH40" s="1633"/>
      <c r="AI40" s="1633"/>
      <c r="AJ40" s="1633"/>
      <c r="AK40" s="1106"/>
    </row>
    <row r="41" spans="1:37" ht="14.45">
      <c r="A41" s="197" t="s">
        <v>595</v>
      </c>
      <c r="B41" s="670">
        <v>59.332803812549642</v>
      </c>
      <c r="C41" s="670">
        <v>59.640718562874248</v>
      </c>
      <c r="D41" s="670">
        <v>58.372093023255815</v>
      </c>
      <c r="E41" s="670">
        <v>56.06694560669456</v>
      </c>
      <c r="F41" s="670">
        <v>62.240663900414937</v>
      </c>
      <c r="G41" s="670">
        <v>54.526315789473692</v>
      </c>
      <c r="H41" s="670">
        <v>55.773420479302835</v>
      </c>
      <c r="I41" s="670">
        <v>53.457446808510632</v>
      </c>
      <c r="J41" s="670">
        <v>57.680250783699059</v>
      </c>
      <c r="K41" s="670">
        <v>54.518950437317784</v>
      </c>
      <c r="L41" s="670">
        <v>58.947368421052623</v>
      </c>
      <c r="M41" s="670">
        <v>58.72576177285319</v>
      </c>
      <c r="N41" s="670">
        <v>56.657223796033996</v>
      </c>
      <c r="O41" s="670">
        <v>55.803571428571431</v>
      </c>
      <c r="P41" s="670">
        <v>62.371134020618555</v>
      </c>
      <c r="Q41" s="670">
        <v>57.798165137614674</v>
      </c>
      <c r="R41" s="418"/>
      <c r="S41" s="200"/>
      <c r="T41" s="1629"/>
      <c r="U41" s="1629"/>
      <c r="V41" s="1629"/>
      <c r="W41" s="1629"/>
      <c r="X41" s="1629"/>
      <c r="Y41" s="1629"/>
      <c r="Z41" s="1629"/>
      <c r="AA41" s="1629"/>
      <c r="AB41" s="1629"/>
      <c r="AC41" s="1629"/>
      <c r="AD41" s="1629"/>
      <c r="AE41" s="1629"/>
      <c r="AF41" s="1629"/>
      <c r="AG41" s="1629"/>
      <c r="AH41" s="1629"/>
      <c r="AI41" s="1629"/>
      <c r="AJ41" s="1629"/>
      <c r="AK41" s="1629"/>
    </row>
    <row r="42" spans="1:37" ht="14.45">
      <c r="A42" s="198" t="s">
        <v>514</v>
      </c>
      <c r="B42" s="670">
        <v>54.061803122013387</v>
      </c>
      <c r="C42" s="670">
        <v>54.065169250237268</v>
      </c>
      <c r="D42" s="670">
        <v>54.745866503368035</v>
      </c>
      <c r="E42" s="670">
        <v>55.159668835008866</v>
      </c>
      <c r="F42" s="670">
        <v>55.380930998353541</v>
      </c>
      <c r="G42" s="670">
        <v>55.966336038473095</v>
      </c>
      <c r="H42" s="670">
        <v>56.422569027611047</v>
      </c>
      <c r="I42" s="670">
        <v>56.525037936267076</v>
      </c>
      <c r="J42" s="670">
        <v>56.631546327858693</v>
      </c>
      <c r="K42" s="670">
        <v>56.535383649772477</v>
      </c>
      <c r="L42" s="670">
        <v>56.479217603911977</v>
      </c>
      <c r="M42" s="670">
        <v>55.984674329501914</v>
      </c>
      <c r="N42" s="670">
        <v>55.011583011583006</v>
      </c>
      <c r="O42" s="670">
        <v>54.939341421143851</v>
      </c>
      <c r="P42" s="670">
        <v>54.654947916666664</v>
      </c>
      <c r="Q42" s="670">
        <v>54.673472980109139</v>
      </c>
      <c r="R42" s="418">
        <v>54.578993055555557</v>
      </c>
      <c r="S42" s="200"/>
      <c r="T42" s="1629"/>
      <c r="U42" s="1629"/>
      <c r="V42" s="1629"/>
      <c r="W42" s="1629"/>
      <c r="X42" s="1629"/>
      <c r="Y42" s="1629"/>
      <c r="Z42" s="1629"/>
      <c r="AA42" s="1629"/>
      <c r="AB42" s="1629"/>
      <c r="AC42" s="1629"/>
      <c r="AD42" s="1629"/>
      <c r="AE42" s="1629"/>
      <c r="AF42" s="1629"/>
      <c r="AG42" s="1629"/>
      <c r="AH42" s="1629"/>
      <c r="AI42" s="1629"/>
      <c r="AJ42" s="1629"/>
      <c r="AK42" s="1629"/>
    </row>
    <row r="43" spans="1:37" ht="14.45">
      <c r="A43" s="198" t="s">
        <v>515</v>
      </c>
      <c r="B43" s="670">
        <v>50.57580434524516</v>
      </c>
      <c r="C43" s="670">
        <v>50.522522522522515</v>
      </c>
      <c r="D43" s="670">
        <v>50.23988190429327</v>
      </c>
      <c r="E43" s="670">
        <v>50.552240700774412</v>
      </c>
      <c r="F43" s="670">
        <v>50.907429168298734</v>
      </c>
      <c r="G43" s="670">
        <v>50.704792589609347</v>
      </c>
      <c r="H43" s="670">
        <v>50.591273616963441</v>
      </c>
      <c r="I43" s="670">
        <v>51.053145487515692</v>
      </c>
      <c r="J43" s="670">
        <v>51.298793470546485</v>
      </c>
      <c r="K43" s="670">
        <v>51.505346088913896</v>
      </c>
      <c r="L43" s="670">
        <v>51.469764837625974</v>
      </c>
      <c r="M43" s="670">
        <v>51.834352418010013</v>
      </c>
      <c r="N43" s="670">
        <v>52.214930270713701</v>
      </c>
      <c r="O43" s="670">
        <v>52.308304590076951</v>
      </c>
      <c r="P43" s="670">
        <v>52.365971949141432</v>
      </c>
      <c r="Q43" s="670">
        <v>52.805678317932234</v>
      </c>
      <c r="R43" s="418">
        <v>53.177398900944063</v>
      </c>
      <c r="S43" s="200"/>
      <c r="T43" s="1629"/>
      <c r="U43" s="1629"/>
      <c r="V43" s="1629"/>
      <c r="W43" s="1629"/>
      <c r="X43" s="1629"/>
      <c r="Y43" s="1629"/>
      <c r="Z43" s="1629"/>
      <c r="AA43" s="1629"/>
      <c r="AB43" s="1629"/>
      <c r="AC43" s="1629"/>
      <c r="AD43" s="1629"/>
      <c r="AE43" s="1629"/>
      <c r="AF43" s="1629"/>
      <c r="AG43" s="1629"/>
      <c r="AH43" s="1629"/>
      <c r="AI43" s="1629"/>
      <c r="AJ43" s="1629"/>
      <c r="AK43" s="1629"/>
    </row>
    <row r="44" spans="1:37" ht="14.45">
      <c r="A44" s="198" t="s">
        <v>516</v>
      </c>
      <c r="B44" s="670">
        <v>46.321222548325068</v>
      </c>
      <c r="C44" s="670">
        <v>46.469845586093037</v>
      </c>
      <c r="D44" s="670">
        <v>46.568392840049775</v>
      </c>
      <c r="E44" s="670">
        <v>46.702519105575995</v>
      </c>
      <c r="F44" s="670">
        <v>46.934955545156761</v>
      </c>
      <c r="G44" s="670">
        <v>47.704294592338378</v>
      </c>
      <c r="H44" s="670">
        <v>48.590566564331567</v>
      </c>
      <c r="I44" s="670">
        <v>48.51586489252815</v>
      </c>
      <c r="J44" s="670">
        <v>48.591483387926999</v>
      </c>
      <c r="K44" s="670">
        <v>48.865784499054818</v>
      </c>
      <c r="L44" s="670">
        <v>48.982475975127194</v>
      </c>
      <c r="M44" s="670">
        <v>48.680351906158357</v>
      </c>
      <c r="N44" s="670">
        <v>48.411555811498225</v>
      </c>
      <c r="O44" s="670">
        <v>48.601056544707497</v>
      </c>
      <c r="P44" s="670">
        <v>48.748486071861123</v>
      </c>
      <c r="Q44" s="670">
        <v>48.663101604278076</v>
      </c>
      <c r="R44" s="418">
        <v>48.434399117971331</v>
      </c>
      <c r="S44" s="200"/>
      <c r="T44" s="1629"/>
      <c r="U44" s="1629"/>
      <c r="V44" s="1629"/>
      <c r="W44" s="1629"/>
      <c r="X44" s="1629"/>
      <c r="Y44" s="1629"/>
      <c r="Z44" s="1629"/>
      <c r="AA44" s="1629"/>
      <c r="AB44" s="1629"/>
      <c r="AC44" s="1629"/>
      <c r="AD44" s="1629"/>
      <c r="AE44" s="1629"/>
      <c r="AF44" s="1629"/>
      <c r="AG44" s="1629"/>
      <c r="AH44" s="1629"/>
      <c r="AI44" s="1629"/>
      <c r="AJ44" s="1629"/>
      <c r="AK44" s="1629"/>
    </row>
    <row r="45" spans="1:37" ht="14.45">
      <c r="A45" s="198" t="s">
        <v>596</v>
      </c>
      <c r="B45" s="670">
        <v>43.870014771048744</v>
      </c>
      <c r="C45" s="670">
        <v>43.853073463268366</v>
      </c>
      <c r="D45" s="670">
        <v>43.770451770451771</v>
      </c>
      <c r="E45" s="670">
        <v>43.852696694374636</v>
      </c>
      <c r="F45" s="670">
        <v>43.91403483238733</v>
      </c>
      <c r="G45" s="670">
        <v>43.933218757672478</v>
      </c>
      <c r="H45" s="670">
        <v>44.147519968444925</v>
      </c>
      <c r="I45" s="670">
        <v>44.486177884615387</v>
      </c>
      <c r="J45" s="670">
        <v>44.841028756581615</v>
      </c>
      <c r="K45" s="670">
        <v>45.299101933126998</v>
      </c>
      <c r="L45" s="670">
        <v>45.883813306852034</v>
      </c>
      <c r="M45" s="670">
        <v>46.008701178080855</v>
      </c>
      <c r="N45" s="670">
        <v>46.127913696782898</v>
      </c>
      <c r="O45" s="670">
        <v>46.148713060057197</v>
      </c>
      <c r="P45" s="670">
        <v>46.506862371330534</v>
      </c>
      <c r="Q45" s="670">
        <v>46.627466226066673</v>
      </c>
      <c r="R45" s="418">
        <v>46.657855944695775</v>
      </c>
      <c r="S45" s="200"/>
      <c r="T45" s="1629"/>
      <c r="U45" s="1629"/>
      <c r="V45" s="1629"/>
      <c r="W45" s="1629"/>
      <c r="X45" s="1629"/>
      <c r="Y45" s="1629"/>
      <c r="Z45" s="1629"/>
      <c r="AA45" s="1629"/>
      <c r="AB45" s="1629"/>
      <c r="AC45" s="1629"/>
      <c r="AD45" s="1629"/>
      <c r="AE45" s="1629"/>
      <c r="AF45" s="1629"/>
      <c r="AG45" s="1629"/>
      <c r="AH45" s="1629"/>
      <c r="AI45" s="1629"/>
      <c r="AJ45" s="1629"/>
      <c r="AK45" s="1629"/>
    </row>
    <row r="46" spans="1:37" ht="14.45">
      <c r="A46" s="198" t="s">
        <v>597</v>
      </c>
      <c r="B46" s="670">
        <v>39.70557600166655</v>
      </c>
      <c r="C46" s="670">
        <v>39.751424843782189</v>
      </c>
      <c r="D46" s="670">
        <v>39.589302769818531</v>
      </c>
      <c r="E46" s="670">
        <v>39.599704479817319</v>
      </c>
      <c r="F46" s="670">
        <v>39.583470638634417</v>
      </c>
      <c r="G46" s="670">
        <v>39.665410893301832</v>
      </c>
      <c r="H46" s="670">
        <v>39.609907120743031</v>
      </c>
      <c r="I46" s="670">
        <v>39.780298937511255</v>
      </c>
      <c r="J46" s="670">
        <v>40.040852057192886</v>
      </c>
      <c r="K46" s="670">
        <v>39.863752483678681</v>
      </c>
      <c r="L46" s="670">
        <v>40.0410563692854</v>
      </c>
      <c r="M46" s="670">
        <v>40.246273493195076</v>
      </c>
      <c r="N46" s="670">
        <v>40.604152212200461</v>
      </c>
      <c r="O46" s="670">
        <v>40.736053991352946</v>
      </c>
      <c r="P46" s="670">
        <v>40.761068422978411</v>
      </c>
      <c r="Q46" s="670">
        <v>41.017754033781237</v>
      </c>
      <c r="R46" s="418">
        <v>40.8507496592458</v>
      </c>
      <c r="S46" s="200"/>
      <c r="T46" s="1629"/>
      <c r="U46" s="1629"/>
      <c r="V46" s="1629"/>
      <c r="W46" s="1629"/>
      <c r="X46" s="1629"/>
      <c r="Y46" s="1629"/>
      <c r="Z46" s="1629"/>
      <c r="AA46" s="1629"/>
      <c r="AB46" s="1629"/>
      <c r="AC46" s="1629"/>
      <c r="AD46" s="1629"/>
      <c r="AE46" s="1629"/>
      <c r="AF46" s="1629"/>
      <c r="AG46" s="1629"/>
      <c r="AH46" s="1629"/>
      <c r="AI46" s="1629"/>
      <c r="AJ46" s="1629"/>
      <c r="AK46" s="1629"/>
    </row>
    <row r="47" spans="1:37" ht="14.45" thickBot="1">
      <c r="A47" s="413" t="s">
        <v>186</v>
      </c>
      <c r="B47" s="671">
        <v>45.892629306114436</v>
      </c>
      <c r="C47" s="671">
        <v>45.710690179286452</v>
      </c>
      <c r="D47" s="671">
        <v>45.485343938724412</v>
      </c>
      <c r="E47" s="671">
        <v>45.516240069169157</v>
      </c>
      <c r="F47" s="671">
        <v>45.636532719886446</v>
      </c>
      <c r="G47" s="671">
        <v>45.71475116070701</v>
      </c>
      <c r="H47" s="671">
        <v>45.915570620002924</v>
      </c>
      <c r="I47" s="671">
        <v>46.025784844494297</v>
      </c>
      <c r="J47" s="671">
        <v>46.201335722430365</v>
      </c>
      <c r="K47" s="671">
        <v>46.285316226023845</v>
      </c>
      <c r="L47" s="671">
        <v>46.548706361582283</v>
      </c>
      <c r="M47" s="671">
        <v>46.529720554490304</v>
      </c>
      <c r="N47" s="671">
        <v>46.534607099372479</v>
      </c>
      <c r="O47" s="671">
        <v>46.565645565287738</v>
      </c>
      <c r="P47" s="671">
        <v>46.665103922487887</v>
      </c>
      <c r="Q47" s="671">
        <v>46.765100237468296</v>
      </c>
      <c r="R47" s="1634">
        <v>46.599834642414223</v>
      </c>
      <c r="S47" s="200"/>
      <c r="T47" s="1629"/>
      <c r="U47" s="1629"/>
      <c r="V47" s="1629"/>
      <c r="W47" s="1629"/>
      <c r="X47" s="1629"/>
      <c r="Y47" s="1629"/>
      <c r="Z47" s="1629"/>
      <c r="AA47" s="1629"/>
      <c r="AB47" s="1629"/>
      <c r="AC47" s="1629"/>
      <c r="AD47" s="1629"/>
      <c r="AE47" s="1629"/>
      <c r="AF47" s="1629"/>
      <c r="AG47" s="1629"/>
      <c r="AH47" s="1629"/>
      <c r="AI47" s="1629"/>
      <c r="AJ47" s="1629"/>
      <c r="AK47" s="1629"/>
    </row>
    <row r="48" spans="1:37" ht="21" customHeight="1">
      <c r="A48" s="200"/>
      <c r="B48" s="199"/>
      <c r="C48" s="199"/>
      <c r="D48" s="199"/>
      <c r="E48" s="199"/>
      <c r="F48" s="199"/>
      <c r="G48" s="199"/>
      <c r="H48" s="199"/>
      <c r="I48" s="199"/>
      <c r="J48" s="199"/>
      <c r="K48" s="199"/>
      <c r="L48" s="199"/>
      <c r="M48" s="199"/>
      <c r="N48" s="199"/>
      <c r="O48" s="199"/>
      <c r="P48" s="199"/>
      <c r="Q48" s="199"/>
      <c r="R48" s="199"/>
      <c r="S48" s="200"/>
      <c r="T48" s="13"/>
      <c r="U48" s="13"/>
      <c r="V48" s="13"/>
      <c r="W48" s="13"/>
      <c r="X48" s="13"/>
      <c r="Y48" s="13"/>
      <c r="Z48" s="13"/>
      <c r="AA48" s="13"/>
      <c r="AB48" s="13"/>
      <c r="AC48" s="13"/>
      <c r="AD48" s="13"/>
      <c r="AE48" s="13"/>
      <c r="AF48" s="13"/>
      <c r="AG48" s="13"/>
      <c r="AH48" s="13"/>
      <c r="AI48" s="13"/>
      <c r="AJ48" s="13"/>
    </row>
    <row r="49" spans="1:36" ht="14.45" thickBot="1">
      <c r="T49" s="13"/>
      <c r="U49" s="13"/>
      <c r="V49" s="13"/>
      <c r="W49" s="13"/>
      <c r="X49" s="13"/>
      <c r="Y49" s="13"/>
      <c r="Z49" s="13"/>
      <c r="AA49" s="13"/>
      <c r="AB49" s="13"/>
      <c r="AC49" s="13"/>
      <c r="AD49" s="13"/>
      <c r="AE49" s="13"/>
      <c r="AF49" s="13"/>
      <c r="AG49" s="13"/>
      <c r="AH49" s="13"/>
      <c r="AI49" s="13"/>
      <c r="AJ49" s="13"/>
    </row>
    <row r="50" spans="1:36">
      <c r="A50" s="1440" t="s">
        <v>594</v>
      </c>
      <c r="B50" s="1441"/>
      <c r="C50" s="1441"/>
      <c r="D50" s="1441"/>
      <c r="E50" s="1441"/>
      <c r="F50" s="1441"/>
      <c r="G50" s="1441"/>
      <c r="H50" s="1441"/>
      <c r="I50" s="1441"/>
      <c r="J50" s="1441"/>
      <c r="K50" s="1441"/>
      <c r="L50" s="1441"/>
      <c r="M50" s="1441"/>
      <c r="N50" s="1441"/>
      <c r="O50" s="1441"/>
      <c r="P50" s="1441"/>
      <c r="Q50" s="1441"/>
      <c r="R50" s="1442"/>
      <c r="T50" s="13"/>
      <c r="U50" s="13"/>
      <c r="V50" s="13"/>
      <c r="W50" s="13"/>
      <c r="X50" s="13"/>
      <c r="Y50" s="13"/>
      <c r="Z50" s="13"/>
      <c r="AA50" s="13"/>
      <c r="AB50" s="13"/>
      <c r="AC50" s="13"/>
      <c r="AD50" s="13"/>
      <c r="AE50" s="13"/>
      <c r="AF50" s="13"/>
      <c r="AG50" s="13"/>
      <c r="AH50" s="13"/>
      <c r="AI50" s="13"/>
      <c r="AJ50" s="13"/>
    </row>
    <row r="51" spans="1:36">
      <c r="A51" s="1451" t="s">
        <v>187</v>
      </c>
      <c r="B51" s="1452"/>
      <c r="C51" s="1452"/>
      <c r="D51" s="1452"/>
      <c r="E51" s="1452"/>
      <c r="F51" s="1452"/>
      <c r="G51" s="1452"/>
      <c r="H51" s="1452"/>
      <c r="I51" s="1452"/>
      <c r="J51" s="1452"/>
      <c r="K51" s="1452"/>
      <c r="L51" s="1452"/>
      <c r="M51" s="1452"/>
      <c r="N51" s="1452"/>
      <c r="O51" s="1452"/>
      <c r="P51" s="1452"/>
      <c r="Q51" s="1452"/>
      <c r="R51" s="1453"/>
    </row>
    <row r="52" spans="1:36">
      <c r="A52" s="303"/>
      <c r="B52" s="657">
        <v>2003</v>
      </c>
      <c r="C52" s="657">
        <v>2004</v>
      </c>
      <c r="D52" s="657">
        <v>2005</v>
      </c>
      <c r="E52" s="657">
        <v>2006</v>
      </c>
      <c r="F52" s="657">
        <v>2007</v>
      </c>
      <c r="G52" s="657">
        <v>2008</v>
      </c>
      <c r="H52" s="657">
        <v>2009</v>
      </c>
      <c r="I52" s="657">
        <v>2010</v>
      </c>
      <c r="J52" s="657">
        <v>2011</v>
      </c>
      <c r="K52" s="657">
        <v>2012</v>
      </c>
      <c r="L52" s="657">
        <v>2013</v>
      </c>
      <c r="M52" s="657">
        <v>2014</v>
      </c>
      <c r="N52" s="657">
        <v>2015</v>
      </c>
      <c r="O52" s="657">
        <v>2016</v>
      </c>
      <c r="P52" s="657">
        <v>2017</v>
      </c>
      <c r="Q52" s="657">
        <v>2018</v>
      </c>
      <c r="R52" s="658">
        <v>2019</v>
      </c>
    </row>
    <row r="53" spans="1:36">
      <c r="A53" s="304" t="s">
        <v>595</v>
      </c>
      <c r="B53" s="296">
        <v>1024</v>
      </c>
      <c r="C53" s="296">
        <v>674</v>
      </c>
      <c r="D53" s="296">
        <v>358</v>
      </c>
      <c r="E53" s="296">
        <v>210</v>
      </c>
      <c r="F53" s="297">
        <v>182</v>
      </c>
      <c r="G53" s="297">
        <v>216</v>
      </c>
      <c r="H53" s="287">
        <v>203</v>
      </c>
      <c r="I53" s="297">
        <v>175</v>
      </c>
      <c r="J53" s="298">
        <v>135</v>
      </c>
      <c r="K53" s="298">
        <v>156</v>
      </c>
      <c r="L53" s="298">
        <v>156</v>
      </c>
      <c r="M53" s="298">
        <v>149</v>
      </c>
      <c r="N53" s="299">
        <v>153</v>
      </c>
      <c r="O53" s="299">
        <v>99</v>
      </c>
      <c r="P53" s="299">
        <v>73</v>
      </c>
      <c r="Q53" s="299">
        <v>46</v>
      </c>
      <c r="R53" s="288" t="s">
        <v>392</v>
      </c>
    </row>
    <row r="54" spans="1:36">
      <c r="A54" s="305" t="s">
        <v>599</v>
      </c>
      <c r="B54" s="296">
        <v>1455</v>
      </c>
      <c r="C54" s="296">
        <v>1501</v>
      </c>
      <c r="D54" s="296">
        <v>1537</v>
      </c>
      <c r="E54" s="296">
        <v>1568</v>
      </c>
      <c r="F54" s="297">
        <v>1526</v>
      </c>
      <c r="G54" s="297">
        <v>1452</v>
      </c>
      <c r="H54" s="287">
        <v>1434</v>
      </c>
      <c r="I54" s="297">
        <v>1399</v>
      </c>
      <c r="J54" s="299">
        <v>1328</v>
      </c>
      <c r="K54" s="299">
        <v>1292</v>
      </c>
      <c r="L54" s="299">
        <v>1330</v>
      </c>
      <c r="M54" s="299">
        <v>1323</v>
      </c>
      <c r="N54" s="299">
        <v>1339</v>
      </c>
      <c r="O54" s="299">
        <v>1276</v>
      </c>
      <c r="P54" s="299">
        <v>1199</v>
      </c>
      <c r="Q54" s="299">
        <v>1007</v>
      </c>
      <c r="R54" s="314">
        <v>746</v>
      </c>
    </row>
    <row r="55" spans="1:36">
      <c r="A55" s="305" t="s">
        <v>600</v>
      </c>
      <c r="B55" s="296">
        <v>1429</v>
      </c>
      <c r="C55" s="296">
        <v>1403</v>
      </c>
      <c r="D55" s="296">
        <v>1419</v>
      </c>
      <c r="E55" s="296">
        <v>1465</v>
      </c>
      <c r="F55" s="297">
        <v>1455</v>
      </c>
      <c r="G55" s="297">
        <v>1478</v>
      </c>
      <c r="H55" s="287">
        <v>1470</v>
      </c>
      <c r="I55" s="297">
        <v>1466</v>
      </c>
      <c r="J55" s="299">
        <v>1471</v>
      </c>
      <c r="K55" s="299">
        <v>1478</v>
      </c>
      <c r="L55" s="299">
        <v>1518</v>
      </c>
      <c r="M55" s="299">
        <v>1549</v>
      </c>
      <c r="N55" s="299">
        <v>1574</v>
      </c>
      <c r="O55" s="299">
        <v>1584</v>
      </c>
      <c r="P55" s="299">
        <v>1587</v>
      </c>
      <c r="Q55" s="299">
        <v>1568</v>
      </c>
      <c r="R55" s="314">
        <v>1347</v>
      </c>
    </row>
    <row r="56" spans="1:36">
      <c r="A56" s="305" t="s">
        <v>601</v>
      </c>
      <c r="B56" s="296">
        <v>1802</v>
      </c>
      <c r="C56" s="296">
        <v>1832</v>
      </c>
      <c r="D56" s="296">
        <v>1761</v>
      </c>
      <c r="E56" s="296">
        <v>1682</v>
      </c>
      <c r="F56" s="297">
        <v>1651</v>
      </c>
      <c r="G56" s="297">
        <v>1581</v>
      </c>
      <c r="H56" s="287">
        <v>1558</v>
      </c>
      <c r="I56" s="297">
        <v>1523</v>
      </c>
      <c r="J56" s="299">
        <v>1544</v>
      </c>
      <c r="K56" s="299">
        <v>1597</v>
      </c>
      <c r="L56" s="299">
        <v>1647</v>
      </c>
      <c r="M56" s="299">
        <v>1673</v>
      </c>
      <c r="N56" s="299">
        <v>1679</v>
      </c>
      <c r="O56" s="299">
        <v>1707</v>
      </c>
      <c r="P56" s="299">
        <v>1709</v>
      </c>
      <c r="Q56" s="299">
        <v>1656</v>
      </c>
      <c r="R56" s="314">
        <v>1522</v>
      </c>
    </row>
    <row r="57" spans="1:36">
      <c r="A57" s="305" t="s">
        <v>602</v>
      </c>
      <c r="B57" s="296">
        <v>2361</v>
      </c>
      <c r="C57" s="296">
        <v>2287</v>
      </c>
      <c r="D57" s="296">
        <v>2284</v>
      </c>
      <c r="E57" s="296">
        <v>2213</v>
      </c>
      <c r="F57" s="297">
        <v>2109</v>
      </c>
      <c r="G57" s="297">
        <v>2091</v>
      </c>
      <c r="H57" s="287">
        <v>2077</v>
      </c>
      <c r="I57" s="297">
        <v>1986</v>
      </c>
      <c r="J57" s="299">
        <v>1887</v>
      </c>
      <c r="K57" s="299">
        <v>1850</v>
      </c>
      <c r="L57" s="299">
        <v>1820</v>
      </c>
      <c r="M57" s="299">
        <v>1793</v>
      </c>
      <c r="N57" s="299">
        <v>1816</v>
      </c>
      <c r="O57" s="299">
        <v>1888</v>
      </c>
      <c r="P57" s="299">
        <v>1925</v>
      </c>
      <c r="Q57" s="299">
        <v>1868</v>
      </c>
      <c r="R57" s="314">
        <v>1801</v>
      </c>
    </row>
    <row r="58" spans="1:36">
      <c r="A58" s="305"/>
      <c r="B58" s="296"/>
      <c r="C58" s="296"/>
      <c r="D58" s="296"/>
      <c r="E58" s="296"/>
      <c r="F58" s="297"/>
      <c r="G58" s="297"/>
      <c r="H58" s="287"/>
      <c r="I58" s="297"/>
      <c r="J58" s="299"/>
      <c r="K58" s="299"/>
      <c r="L58" s="299"/>
      <c r="M58" s="299"/>
      <c r="N58" s="299"/>
      <c r="O58" s="299"/>
      <c r="P58" s="299"/>
      <c r="Q58" s="299"/>
      <c r="R58" s="314"/>
    </row>
    <row r="59" spans="1:36">
      <c r="A59" s="305" t="s">
        <v>603</v>
      </c>
      <c r="B59" s="296">
        <v>2554</v>
      </c>
      <c r="C59" s="296">
        <v>2641</v>
      </c>
      <c r="D59" s="296">
        <v>2774</v>
      </c>
      <c r="E59" s="296">
        <v>2800</v>
      </c>
      <c r="F59" s="297">
        <v>2750</v>
      </c>
      <c r="G59" s="297">
        <v>2681</v>
      </c>
      <c r="H59" s="287">
        <v>2546</v>
      </c>
      <c r="I59" s="297">
        <v>2489</v>
      </c>
      <c r="J59" s="299">
        <v>2394</v>
      </c>
      <c r="K59" s="299">
        <v>2349</v>
      </c>
      <c r="L59" s="299">
        <v>2378</v>
      </c>
      <c r="M59" s="299">
        <v>2433</v>
      </c>
      <c r="N59" s="299">
        <v>2411</v>
      </c>
      <c r="O59" s="299">
        <v>2331</v>
      </c>
      <c r="P59" s="299">
        <v>2227</v>
      </c>
      <c r="Q59" s="299">
        <v>2108</v>
      </c>
      <c r="R59" s="314">
        <v>1993</v>
      </c>
    </row>
    <row r="60" spans="1:36">
      <c r="A60" s="305" t="s">
        <v>604</v>
      </c>
      <c r="B60" s="296">
        <v>2750</v>
      </c>
      <c r="C60" s="296">
        <v>2871</v>
      </c>
      <c r="D60" s="296">
        <v>2808</v>
      </c>
      <c r="E60" s="296">
        <v>2849</v>
      </c>
      <c r="F60" s="297">
        <v>2920</v>
      </c>
      <c r="G60" s="297">
        <v>2957</v>
      </c>
      <c r="H60" s="287">
        <v>2980</v>
      </c>
      <c r="I60" s="297">
        <v>3044</v>
      </c>
      <c r="J60" s="299">
        <v>3099</v>
      </c>
      <c r="K60" s="299">
        <v>3061</v>
      </c>
      <c r="L60" s="299">
        <v>3037</v>
      </c>
      <c r="M60" s="299">
        <v>2992</v>
      </c>
      <c r="N60" s="299">
        <v>2964</v>
      </c>
      <c r="O60" s="299">
        <v>2923</v>
      </c>
      <c r="P60" s="299">
        <v>2851</v>
      </c>
      <c r="Q60" s="299">
        <v>2788</v>
      </c>
      <c r="R60" s="314">
        <v>2684</v>
      </c>
    </row>
    <row r="61" spans="1:36">
      <c r="A61" s="305" t="s">
        <v>605</v>
      </c>
      <c r="B61" s="296">
        <v>3319</v>
      </c>
      <c r="C61" s="296">
        <v>3266</v>
      </c>
      <c r="D61" s="296">
        <v>3318</v>
      </c>
      <c r="E61" s="296">
        <v>3300</v>
      </c>
      <c r="F61" s="297">
        <v>3243</v>
      </c>
      <c r="G61" s="297">
        <v>3191</v>
      </c>
      <c r="H61" s="287">
        <v>3214</v>
      </c>
      <c r="I61" s="297">
        <v>3146</v>
      </c>
      <c r="J61" s="299">
        <v>3113</v>
      </c>
      <c r="K61" s="299">
        <v>3182</v>
      </c>
      <c r="L61" s="299">
        <v>3318</v>
      </c>
      <c r="M61" s="299">
        <v>3431</v>
      </c>
      <c r="N61" s="299">
        <v>3575</v>
      </c>
      <c r="O61" s="299">
        <v>3666</v>
      </c>
      <c r="P61" s="299">
        <v>3643</v>
      </c>
      <c r="Q61" s="299">
        <v>3517</v>
      </c>
      <c r="R61" s="314">
        <v>3256</v>
      </c>
    </row>
    <row r="62" spans="1:36">
      <c r="A62" s="305" t="s">
        <v>606</v>
      </c>
      <c r="B62" s="296">
        <v>4115</v>
      </c>
      <c r="C62" s="296">
        <v>4132</v>
      </c>
      <c r="D62" s="296">
        <v>4071</v>
      </c>
      <c r="E62" s="296">
        <v>3975</v>
      </c>
      <c r="F62" s="297">
        <v>3812</v>
      </c>
      <c r="G62" s="297">
        <v>3699</v>
      </c>
      <c r="H62" s="287">
        <v>3621</v>
      </c>
      <c r="I62" s="297">
        <v>3598</v>
      </c>
      <c r="J62" s="299">
        <v>3565</v>
      </c>
      <c r="K62" s="299">
        <v>3537</v>
      </c>
      <c r="L62" s="299">
        <v>3595</v>
      </c>
      <c r="M62" s="299">
        <v>3649</v>
      </c>
      <c r="N62" s="299">
        <v>3609</v>
      </c>
      <c r="O62" s="299">
        <v>3630</v>
      </c>
      <c r="P62" s="299">
        <v>3666</v>
      </c>
      <c r="Q62" s="299">
        <v>3663</v>
      </c>
      <c r="R62" s="314">
        <v>3643</v>
      </c>
    </row>
    <row r="63" spans="1:36">
      <c r="A63" s="305" t="s">
        <v>518</v>
      </c>
      <c r="B63" s="296">
        <v>3586</v>
      </c>
      <c r="C63" s="296">
        <v>3837</v>
      </c>
      <c r="D63" s="296">
        <v>4124</v>
      </c>
      <c r="E63" s="296">
        <v>4343</v>
      </c>
      <c r="F63" s="297">
        <v>4506</v>
      </c>
      <c r="G63" s="297">
        <v>4528</v>
      </c>
      <c r="H63" s="287">
        <v>4493</v>
      </c>
      <c r="I63" s="297">
        <v>4341</v>
      </c>
      <c r="J63" s="299">
        <v>4217</v>
      </c>
      <c r="K63" s="299">
        <v>4062</v>
      </c>
      <c r="L63" s="299">
        <v>3986</v>
      </c>
      <c r="M63" s="299">
        <v>3965</v>
      </c>
      <c r="N63" s="299">
        <v>4002</v>
      </c>
      <c r="O63" s="299">
        <v>4002</v>
      </c>
      <c r="P63" s="299">
        <v>3916</v>
      </c>
      <c r="Q63" s="299">
        <v>3803</v>
      </c>
      <c r="R63" s="314">
        <v>3595</v>
      </c>
    </row>
    <row r="64" spans="1:36">
      <c r="A64" s="305"/>
      <c r="B64" s="296"/>
      <c r="C64" s="296"/>
      <c r="D64" s="296"/>
      <c r="E64" s="296"/>
      <c r="F64" s="297"/>
      <c r="G64" s="297"/>
      <c r="H64" s="287"/>
      <c r="I64" s="297"/>
      <c r="J64" s="299"/>
      <c r="K64" s="299"/>
      <c r="L64" s="299"/>
      <c r="M64" s="299"/>
      <c r="N64" s="299"/>
      <c r="O64" s="299"/>
      <c r="P64" s="299"/>
      <c r="Q64" s="299"/>
      <c r="R64" s="314"/>
    </row>
    <row r="65" spans="1:18">
      <c r="A65" s="306" t="s">
        <v>607</v>
      </c>
      <c r="B65" s="296">
        <v>2893</v>
      </c>
      <c r="C65" s="296">
        <v>3019</v>
      </c>
      <c r="D65" s="296">
        <v>3074</v>
      </c>
      <c r="E65" s="296">
        <v>3160</v>
      </c>
      <c r="F65" s="297">
        <v>3244</v>
      </c>
      <c r="G65" s="297">
        <v>3454</v>
      </c>
      <c r="H65" s="287">
        <v>3666</v>
      </c>
      <c r="I65" s="297">
        <v>3852</v>
      </c>
      <c r="J65" s="299">
        <v>4000</v>
      </c>
      <c r="K65" s="299">
        <v>4162</v>
      </c>
      <c r="L65" s="299">
        <v>4176</v>
      </c>
      <c r="M65" s="299">
        <v>4158</v>
      </c>
      <c r="N65" s="299">
        <v>4043</v>
      </c>
      <c r="O65" s="299">
        <v>3944</v>
      </c>
      <c r="P65" s="299">
        <v>3826</v>
      </c>
      <c r="Q65" s="299">
        <v>3441</v>
      </c>
      <c r="R65" s="314">
        <v>2878</v>
      </c>
    </row>
    <row r="66" spans="1:18">
      <c r="A66" s="306" t="s">
        <v>608</v>
      </c>
      <c r="B66" s="296">
        <v>2268</v>
      </c>
      <c r="C66" s="296">
        <v>2222</v>
      </c>
      <c r="D66" s="296">
        <v>2245</v>
      </c>
      <c r="E66" s="296">
        <v>2253</v>
      </c>
      <c r="F66" s="297">
        <v>2314</v>
      </c>
      <c r="G66" s="297">
        <v>2395</v>
      </c>
      <c r="H66" s="287">
        <v>2480</v>
      </c>
      <c r="I66" s="297">
        <v>2552</v>
      </c>
      <c r="J66" s="299">
        <v>2605</v>
      </c>
      <c r="K66" s="299">
        <v>2699</v>
      </c>
      <c r="L66" s="299">
        <v>2874</v>
      </c>
      <c r="M66" s="299">
        <v>3064</v>
      </c>
      <c r="N66" s="299">
        <v>3178</v>
      </c>
      <c r="O66" s="299">
        <v>3300</v>
      </c>
      <c r="P66" s="299">
        <v>3414</v>
      </c>
      <c r="Q66" s="299">
        <v>3256</v>
      </c>
      <c r="R66" s="314">
        <v>3145</v>
      </c>
    </row>
    <row r="67" spans="1:18">
      <c r="A67" s="306" t="s">
        <v>609</v>
      </c>
      <c r="B67" s="296">
        <v>1780</v>
      </c>
      <c r="C67" s="296">
        <v>1733</v>
      </c>
      <c r="D67" s="296">
        <v>1706</v>
      </c>
      <c r="E67" s="296">
        <v>1743</v>
      </c>
      <c r="F67" s="297">
        <v>1722</v>
      </c>
      <c r="G67" s="297">
        <v>1693</v>
      </c>
      <c r="H67" s="287">
        <v>1673</v>
      </c>
      <c r="I67" s="297">
        <v>1699</v>
      </c>
      <c r="J67" s="299">
        <v>1710</v>
      </c>
      <c r="K67" s="299">
        <v>1753</v>
      </c>
      <c r="L67" s="299">
        <v>1816</v>
      </c>
      <c r="M67" s="299">
        <v>1889</v>
      </c>
      <c r="N67" s="299">
        <v>1952</v>
      </c>
      <c r="O67" s="299">
        <v>2015</v>
      </c>
      <c r="P67" s="299">
        <v>2081</v>
      </c>
      <c r="Q67" s="299">
        <v>2193</v>
      </c>
      <c r="R67" s="314">
        <v>2287</v>
      </c>
    </row>
    <row r="68" spans="1:18">
      <c r="A68" s="306" t="s">
        <v>610</v>
      </c>
      <c r="B68" s="296">
        <v>1109</v>
      </c>
      <c r="C68" s="296">
        <v>1151</v>
      </c>
      <c r="D68" s="296">
        <v>1135</v>
      </c>
      <c r="E68" s="296">
        <v>1130</v>
      </c>
      <c r="F68" s="297">
        <v>1146</v>
      </c>
      <c r="G68" s="297">
        <v>1112</v>
      </c>
      <c r="H68" s="287">
        <v>1117</v>
      </c>
      <c r="I68" s="297">
        <v>1119</v>
      </c>
      <c r="J68" s="299">
        <v>1123</v>
      </c>
      <c r="K68" s="299">
        <v>1138</v>
      </c>
      <c r="L68" s="299">
        <v>1101</v>
      </c>
      <c r="M68" s="299">
        <v>1114</v>
      </c>
      <c r="N68" s="299">
        <v>1136</v>
      </c>
      <c r="O68" s="299">
        <v>1127</v>
      </c>
      <c r="P68" s="299">
        <v>1163</v>
      </c>
      <c r="Q68" s="299">
        <v>1200</v>
      </c>
      <c r="R68" s="314">
        <v>1258</v>
      </c>
    </row>
    <row r="69" spans="1:18">
      <c r="A69" s="306" t="s">
        <v>611</v>
      </c>
      <c r="B69" s="296">
        <v>454</v>
      </c>
      <c r="C69" s="296">
        <v>457</v>
      </c>
      <c r="D69" s="296">
        <v>490</v>
      </c>
      <c r="E69" s="296">
        <v>515</v>
      </c>
      <c r="F69" s="297">
        <v>545</v>
      </c>
      <c r="G69" s="297">
        <v>587</v>
      </c>
      <c r="H69" s="287">
        <v>606</v>
      </c>
      <c r="I69" s="297">
        <v>583</v>
      </c>
      <c r="J69" s="298">
        <v>601</v>
      </c>
      <c r="K69" s="298">
        <v>599</v>
      </c>
      <c r="L69" s="298">
        <v>574</v>
      </c>
      <c r="M69" s="298">
        <v>575</v>
      </c>
      <c r="N69" s="299">
        <v>558</v>
      </c>
      <c r="O69" s="299">
        <v>584</v>
      </c>
      <c r="P69" s="299">
        <v>584</v>
      </c>
      <c r="Q69" s="299">
        <v>576</v>
      </c>
      <c r="R69" s="314">
        <v>574</v>
      </c>
    </row>
    <row r="70" spans="1:18">
      <c r="A70" s="306"/>
      <c r="B70" s="296"/>
      <c r="C70" s="296"/>
      <c r="D70" s="296"/>
      <c r="E70" s="296"/>
      <c r="F70" s="297"/>
      <c r="G70" s="297"/>
      <c r="H70" s="287"/>
      <c r="I70" s="297"/>
      <c r="J70" s="298"/>
      <c r="K70" s="298"/>
      <c r="L70" s="298"/>
      <c r="M70" s="298"/>
      <c r="N70" s="299"/>
      <c r="O70" s="299"/>
      <c r="P70" s="299"/>
      <c r="Q70" s="299"/>
      <c r="R70" s="314"/>
    </row>
    <row r="71" spans="1:18">
      <c r="A71" s="305" t="s">
        <v>612</v>
      </c>
      <c r="B71" s="296">
        <v>179</v>
      </c>
      <c r="C71" s="296">
        <v>192</v>
      </c>
      <c r="D71" s="296">
        <v>205</v>
      </c>
      <c r="E71" s="296">
        <v>192</v>
      </c>
      <c r="F71" s="297">
        <v>196</v>
      </c>
      <c r="G71" s="297">
        <v>208</v>
      </c>
      <c r="H71" s="287">
        <v>211</v>
      </c>
      <c r="I71" s="297">
        <v>227</v>
      </c>
      <c r="J71" s="297">
        <v>235</v>
      </c>
      <c r="K71" s="297">
        <v>242</v>
      </c>
      <c r="L71" s="297">
        <v>266</v>
      </c>
      <c r="M71" s="297">
        <v>264</v>
      </c>
      <c r="N71" s="299">
        <v>262</v>
      </c>
      <c r="O71" s="299">
        <v>270</v>
      </c>
      <c r="P71" s="299">
        <v>265</v>
      </c>
      <c r="Q71" s="299">
        <v>264</v>
      </c>
      <c r="R71" s="314">
        <v>273</v>
      </c>
    </row>
    <row r="72" spans="1:18">
      <c r="A72" s="307"/>
      <c r="B72" s="203"/>
      <c r="C72" s="203"/>
      <c r="D72" s="203"/>
      <c r="E72" s="203"/>
      <c r="F72" s="204"/>
      <c r="G72" s="204"/>
      <c r="H72" s="205"/>
      <c r="I72" s="204"/>
      <c r="J72" s="204"/>
      <c r="K72" s="204"/>
      <c r="L72" s="204"/>
      <c r="M72" s="204"/>
      <c r="N72" s="206"/>
      <c r="O72" s="206"/>
      <c r="P72" s="206"/>
      <c r="Q72" s="206"/>
      <c r="R72" s="315"/>
    </row>
    <row r="73" spans="1:18">
      <c r="A73" s="309"/>
      <c r="B73" s="1447" t="s">
        <v>188</v>
      </c>
      <c r="C73" s="1447"/>
      <c r="D73" s="1447"/>
      <c r="E73" s="1447"/>
      <c r="F73" s="1447"/>
      <c r="G73" s="1447"/>
      <c r="H73" s="1447"/>
      <c r="I73" s="1447"/>
      <c r="J73" s="1447"/>
      <c r="K73" s="1447"/>
      <c r="L73" s="1447"/>
      <c r="M73" s="1447"/>
      <c r="N73" s="1447"/>
      <c r="O73" s="1447"/>
      <c r="P73" s="1447"/>
      <c r="Q73" s="1447"/>
      <c r="R73" s="1448"/>
    </row>
    <row r="74" spans="1:18">
      <c r="A74" s="309"/>
      <c r="B74" s="655">
        <v>2003</v>
      </c>
      <c r="C74" s="655">
        <v>2004</v>
      </c>
      <c r="D74" s="655">
        <v>2005</v>
      </c>
      <c r="E74" s="655">
        <v>2006</v>
      </c>
      <c r="F74" s="655">
        <v>2007</v>
      </c>
      <c r="G74" s="655">
        <v>2008</v>
      </c>
      <c r="H74" s="655">
        <v>2009</v>
      </c>
      <c r="I74" s="655">
        <v>2010</v>
      </c>
      <c r="J74" s="655">
        <v>2011</v>
      </c>
      <c r="K74" s="655">
        <v>2012</v>
      </c>
      <c r="L74" s="655">
        <v>2013</v>
      </c>
      <c r="M74" s="655">
        <v>2014</v>
      </c>
      <c r="N74" s="655">
        <v>2015</v>
      </c>
      <c r="O74" s="655">
        <v>2016</v>
      </c>
      <c r="P74" s="655">
        <v>2017</v>
      </c>
      <c r="Q74" s="655">
        <v>2018</v>
      </c>
      <c r="R74" s="656">
        <v>2019</v>
      </c>
    </row>
    <row r="75" spans="1:18">
      <c r="A75" s="310" t="s">
        <v>595</v>
      </c>
      <c r="B75" s="300">
        <v>1494</v>
      </c>
      <c r="C75" s="300">
        <v>996</v>
      </c>
      <c r="D75" s="300">
        <v>502</v>
      </c>
      <c r="E75" s="300">
        <v>268</v>
      </c>
      <c r="F75" s="300">
        <v>300</v>
      </c>
      <c r="G75" s="300">
        <v>259</v>
      </c>
      <c r="H75" s="289">
        <v>256</v>
      </c>
      <c r="I75" s="301">
        <v>201</v>
      </c>
      <c r="J75" s="301">
        <v>184</v>
      </c>
      <c r="K75" s="301">
        <v>187</v>
      </c>
      <c r="L75" s="301">
        <v>224</v>
      </c>
      <c r="M75" s="301">
        <v>212</v>
      </c>
      <c r="N75" s="302">
        <v>200</v>
      </c>
      <c r="O75" s="302">
        <v>125</v>
      </c>
      <c r="P75" s="302">
        <v>121</v>
      </c>
      <c r="Q75" s="302">
        <v>63</v>
      </c>
      <c r="R75" s="290" t="s">
        <v>392</v>
      </c>
    </row>
    <row r="76" spans="1:18">
      <c r="A76" s="311" t="s">
        <v>599</v>
      </c>
      <c r="B76" s="300">
        <v>1796</v>
      </c>
      <c r="C76" s="300">
        <v>1868</v>
      </c>
      <c r="D76" s="300">
        <v>1991</v>
      </c>
      <c r="E76" s="300">
        <v>2100</v>
      </c>
      <c r="F76" s="300">
        <v>2032</v>
      </c>
      <c r="G76" s="300">
        <v>2001</v>
      </c>
      <c r="H76" s="289">
        <v>1963</v>
      </c>
      <c r="I76" s="301">
        <v>1871</v>
      </c>
      <c r="J76" s="301">
        <v>1714</v>
      </c>
      <c r="K76" s="301">
        <v>1694</v>
      </c>
      <c r="L76" s="301">
        <v>1689</v>
      </c>
      <c r="M76" s="301">
        <v>1656</v>
      </c>
      <c r="N76" s="302">
        <v>1612</v>
      </c>
      <c r="O76" s="302">
        <v>1612</v>
      </c>
      <c r="P76" s="302">
        <v>1480</v>
      </c>
      <c r="Q76" s="302">
        <v>1310</v>
      </c>
      <c r="R76" s="316">
        <v>995</v>
      </c>
    </row>
    <row r="77" spans="1:18">
      <c r="A77" s="311" t="s">
        <v>600</v>
      </c>
      <c r="B77" s="300">
        <v>1598</v>
      </c>
      <c r="C77" s="300">
        <v>1550</v>
      </c>
      <c r="D77" s="300">
        <v>1585</v>
      </c>
      <c r="E77" s="300">
        <v>1631</v>
      </c>
      <c r="F77" s="300">
        <v>1668</v>
      </c>
      <c r="G77" s="300">
        <v>1723</v>
      </c>
      <c r="H77" s="289">
        <v>1797</v>
      </c>
      <c r="I77" s="301">
        <v>1854</v>
      </c>
      <c r="J77" s="301">
        <v>1941</v>
      </c>
      <c r="K77" s="301">
        <v>1909</v>
      </c>
      <c r="L77" s="301">
        <v>2007</v>
      </c>
      <c r="M77" s="301">
        <v>1997</v>
      </c>
      <c r="N77" s="302">
        <v>1950</v>
      </c>
      <c r="O77" s="302">
        <v>1875</v>
      </c>
      <c r="P77" s="302">
        <v>1878</v>
      </c>
      <c r="Q77" s="302">
        <v>1796</v>
      </c>
      <c r="R77" s="316">
        <v>1520</v>
      </c>
    </row>
    <row r="78" spans="1:18">
      <c r="A78" s="311" t="s">
        <v>601</v>
      </c>
      <c r="B78" s="300">
        <v>1939</v>
      </c>
      <c r="C78" s="300">
        <v>1925</v>
      </c>
      <c r="D78" s="300">
        <v>1837</v>
      </c>
      <c r="E78" s="300">
        <v>1771</v>
      </c>
      <c r="F78" s="300">
        <v>1760</v>
      </c>
      <c r="G78" s="300">
        <v>1706</v>
      </c>
      <c r="H78" s="289">
        <v>1652</v>
      </c>
      <c r="I78" s="301">
        <v>1658</v>
      </c>
      <c r="J78" s="301">
        <v>1699</v>
      </c>
      <c r="K78" s="301">
        <v>1751</v>
      </c>
      <c r="L78" s="301">
        <v>1799</v>
      </c>
      <c r="M78" s="301">
        <v>1886</v>
      </c>
      <c r="N78" s="302">
        <v>1982</v>
      </c>
      <c r="O78" s="302">
        <v>2072</v>
      </c>
      <c r="P78" s="302">
        <v>2103</v>
      </c>
      <c r="Q78" s="302">
        <v>2039</v>
      </c>
      <c r="R78" s="316">
        <v>1872</v>
      </c>
    </row>
    <row r="79" spans="1:18">
      <c r="A79" s="311" t="s">
        <v>602</v>
      </c>
      <c r="B79" s="300">
        <v>2321</v>
      </c>
      <c r="C79" s="300">
        <v>2281</v>
      </c>
      <c r="D79" s="300">
        <v>2247</v>
      </c>
      <c r="E79" s="300">
        <v>2211</v>
      </c>
      <c r="F79" s="300">
        <v>2139</v>
      </c>
      <c r="G79" s="300">
        <v>2071</v>
      </c>
      <c r="H79" s="289">
        <v>2070</v>
      </c>
      <c r="I79" s="301">
        <v>2002</v>
      </c>
      <c r="J79" s="301">
        <v>1915</v>
      </c>
      <c r="K79" s="301">
        <v>1910</v>
      </c>
      <c r="L79" s="301">
        <v>1878</v>
      </c>
      <c r="M79" s="301">
        <v>1844</v>
      </c>
      <c r="N79" s="302">
        <v>1837</v>
      </c>
      <c r="O79" s="302">
        <v>1871</v>
      </c>
      <c r="P79" s="302">
        <v>1892</v>
      </c>
      <c r="Q79" s="302">
        <v>1904</v>
      </c>
      <c r="R79" s="316">
        <v>1902</v>
      </c>
    </row>
    <row r="80" spans="1:18">
      <c r="A80" s="311"/>
      <c r="B80" s="300"/>
      <c r="C80" s="300"/>
      <c r="D80" s="300"/>
      <c r="E80" s="300"/>
      <c r="F80" s="300"/>
      <c r="G80" s="300"/>
      <c r="H80" s="289"/>
      <c r="I80" s="301"/>
      <c r="J80" s="301"/>
      <c r="K80" s="301"/>
      <c r="L80" s="301"/>
      <c r="M80" s="301"/>
      <c r="N80" s="302"/>
      <c r="O80" s="302"/>
      <c r="P80" s="302"/>
      <c r="Q80" s="302"/>
      <c r="R80" s="316"/>
    </row>
    <row r="81" spans="1:18">
      <c r="A81" s="311" t="s">
        <v>603</v>
      </c>
      <c r="B81" s="300">
        <v>2270</v>
      </c>
      <c r="C81" s="300">
        <v>2467</v>
      </c>
      <c r="D81" s="300">
        <v>2544</v>
      </c>
      <c r="E81" s="300">
        <v>2596</v>
      </c>
      <c r="F81" s="300">
        <v>2603</v>
      </c>
      <c r="G81" s="300">
        <v>2558</v>
      </c>
      <c r="H81" s="289">
        <v>2461</v>
      </c>
      <c r="I81" s="301">
        <v>2404</v>
      </c>
      <c r="J81" s="301">
        <v>2381</v>
      </c>
      <c r="K81" s="301">
        <v>2325</v>
      </c>
      <c r="L81" s="301">
        <v>2341</v>
      </c>
      <c r="M81" s="301">
        <v>2364</v>
      </c>
      <c r="N81" s="302">
        <v>2309</v>
      </c>
      <c r="O81" s="302">
        <v>2236</v>
      </c>
      <c r="P81" s="302">
        <v>2174</v>
      </c>
      <c r="Q81" s="302">
        <v>2079</v>
      </c>
      <c r="R81" s="316">
        <v>1960</v>
      </c>
    </row>
    <row r="82" spans="1:18">
      <c r="A82" s="311" t="s">
        <v>604</v>
      </c>
      <c r="B82" s="300">
        <v>2307</v>
      </c>
      <c r="C82" s="300">
        <v>2318</v>
      </c>
      <c r="D82" s="300">
        <v>2321</v>
      </c>
      <c r="E82" s="300">
        <v>2354</v>
      </c>
      <c r="F82" s="300">
        <v>2412</v>
      </c>
      <c r="G82" s="300">
        <v>2585</v>
      </c>
      <c r="H82" s="289">
        <v>2762</v>
      </c>
      <c r="I82" s="301">
        <v>2810</v>
      </c>
      <c r="J82" s="301">
        <v>2811</v>
      </c>
      <c r="K82" s="301">
        <v>2845</v>
      </c>
      <c r="L82" s="301">
        <v>2858</v>
      </c>
      <c r="M82" s="301">
        <v>2782</v>
      </c>
      <c r="N82" s="302">
        <v>2735</v>
      </c>
      <c r="O82" s="302">
        <v>2732</v>
      </c>
      <c r="P82" s="302">
        <v>2656</v>
      </c>
      <c r="Q82" s="302">
        <v>2562</v>
      </c>
      <c r="R82" s="316">
        <v>2433</v>
      </c>
    </row>
    <row r="83" spans="1:18">
      <c r="A83" s="311" t="s">
        <v>605</v>
      </c>
      <c r="B83" s="300">
        <v>2716</v>
      </c>
      <c r="C83" s="300">
        <v>2671</v>
      </c>
      <c r="D83" s="300">
        <v>2686</v>
      </c>
      <c r="E83" s="300">
        <v>2698</v>
      </c>
      <c r="F83" s="300">
        <v>2653</v>
      </c>
      <c r="G83" s="300">
        <v>2588</v>
      </c>
      <c r="H83" s="289">
        <v>2561</v>
      </c>
      <c r="I83" s="301">
        <v>2559</v>
      </c>
      <c r="J83" s="301">
        <v>2604</v>
      </c>
      <c r="K83" s="301">
        <v>2734</v>
      </c>
      <c r="L83" s="301">
        <v>2987</v>
      </c>
      <c r="M83" s="301">
        <v>3139</v>
      </c>
      <c r="N83" s="302">
        <v>3206</v>
      </c>
      <c r="O83" s="302">
        <v>3254</v>
      </c>
      <c r="P83" s="302">
        <v>3293</v>
      </c>
      <c r="Q83" s="302">
        <v>3164</v>
      </c>
      <c r="R83" s="316">
        <v>2942</v>
      </c>
    </row>
    <row r="84" spans="1:18">
      <c r="A84" s="311" t="s">
        <v>606</v>
      </c>
      <c r="B84" s="300">
        <v>3148</v>
      </c>
      <c r="C84" s="300">
        <v>3190</v>
      </c>
      <c r="D84" s="300">
        <v>3126</v>
      </c>
      <c r="E84" s="300">
        <v>3113</v>
      </c>
      <c r="F84" s="300">
        <v>3015</v>
      </c>
      <c r="G84" s="300">
        <v>2950</v>
      </c>
      <c r="H84" s="289">
        <v>2925</v>
      </c>
      <c r="I84" s="301">
        <v>2890</v>
      </c>
      <c r="J84" s="301">
        <v>2892</v>
      </c>
      <c r="K84" s="301">
        <v>2893</v>
      </c>
      <c r="L84" s="301">
        <v>2917</v>
      </c>
      <c r="M84" s="301">
        <v>2984</v>
      </c>
      <c r="N84" s="302">
        <v>3048</v>
      </c>
      <c r="O84" s="302">
        <v>3082</v>
      </c>
      <c r="P84" s="302">
        <v>3159</v>
      </c>
      <c r="Q84" s="302">
        <v>3274</v>
      </c>
      <c r="R84" s="316">
        <v>3265</v>
      </c>
    </row>
    <row r="85" spans="1:18">
      <c r="A85" s="311" t="s">
        <v>518</v>
      </c>
      <c r="B85" s="300">
        <v>2749</v>
      </c>
      <c r="C85" s="300">
        <v>2914</v>
      </c>
      <c r="D85" s="300">
        <v>3150</v>
      </c>
      <c r="E85" s="300">
        <v>3263</v>
      </c>
      <c r="F85" s="300">
        <v>3384</v>
      </c>
      <c r="G85" s="300">
        <v>3409</v>
      </c>
      <c r="H85" s="289">
        <v>3468</v>
      </c>
      <c r="I85" s="301">
        <v>3434</v>
      </c>
      <c r="J85" s="301">
        <v>3361</v>
      </c>
      <c r="K85" s="301">
        <v>3301</v>
      </c>
      <c r="L85" s="301">
        <v>3337</v>
      </c>
      <c r="M85" s="301">
        <v>3289</v>
      </c>
      <c r="N85" s="302">
        <v>3324</v>
      </c>
      <c r="O85" s="302">
        <v>3346</v>
      </c>
      <c r="P85" s="302">
        <v>3307</v>
      </c>
      <c r="Q85" s="302">
        <v>3157</v>
      </c>
      <c r="R85" s="316">
        <v>2972</v>
      </c>
    </row>
    <row r="86" spans="1:18">
      <c r="A86" s="311"/>
      <c r="B86" s="300"/>
      <c r="C86" s="300"/>
      <c r="D86" s="300"/>
      <c r="E86" s="300"/>
      <c r="F86" s="300"/>
      <c r="G86" s="300"/>
      <c r="H86" s="289"/>
      <c r="I86" s="301"/>
      <c r="J86" s="301"/>
      <c r="K86" s="301"/>
      <c r="L86" s="301"/>
      <c r="M86" s="301"/>
      <c r="N86" s="302"/>
      <c r="O86" s="302"/>
      <c r="P86" s="302"/>
      <c r="Q86" s="302"/>
      <c r="R86" s="316"/>
    </row>
    <row r="87" spans="1:18">
      <c r="A87" s="312" t="s">
        <v>607</v>
      </c>
      <c r="B87" s="300">
        <v>2198</v>
      </c>
      <c r="C87" s="300">
        <v>2273</v>
      </c>
      <c r="D87" s="300">
        <v>2285</v>
      </c>
      <c r="E87" s="300">
        <v>2352</v>
      </c>
      <c r="F87" s="300">
        <v>2419</v>
      </c>
      <c r="G87" s="300">
        <v>2574</v>
      </c>
      <c r="H87" s="289">
        <v>2692</v>
      </c>
      <c r="I87" s="301">
        <v>2884</v>
      </c>
      <c r="J87" s="301">
        <v>3003</v>
      </c>
      <c r="K87" s="301">
        <v>3116</v>
      </c>
      <c r="L87" s="301">
        <v>3173</v>
      </c>
      <c r="M87" s="301">
        <v>3249</v>
      </c>
      <c r="N87" s="302">
        <v>3213</v>
      </c>
      <c r="O87" s="302">
        <v>3162</v>
      </c>
      <c r="P87" s="302">
        <v>3105</v>
      </c>
      <c r="Q87" s="302">
        <v>2883</v>
      </c>
      <c r="R87" s="316">
        <v>2372</v>
      </c>
    </row>
    <row r="88" spans="1:18">
      <c r="A88" s="312" t="s">
        <v>608</v>
      </c>
      <c r="B88" s="300">
        <v>1530</v>
      </c>
      <c r="C88" s="300">
        <v>1533</v>
      </c>
      <c r="D88" s="300">
        <v>1520</v>
      </c>
      <c r="E88" s="300">
        <v>1549</v>
      </c>
      <c r="F88" s="300">
        <v>1591</v>
      </c>
      <c r="G88" s="300">
        <v>1632</v>
      </c>
      <c r="H88" s="289">
        <v>1705</v>
      </c>
      <c r="I88" s="301">
        <v>1722</v>
      </c>
      <c r="J88" s="301">
        <v>1819</v>
      </c>
      <c r="K88" s="301">
        <v>1854</v>
      </c>
      <c r="L88" s="301">
        <v>1947</v>
      </c>
      <c r="M88" s="301">
        <v>2048</v>
      </c>
      <c r="N88" s="302">
        <v>2187</v>
      </c>
      <c r="O88" s="302">
        <v>2273</v>
      </c>
      <c r="P88" s="302">
        <v>2325</v>
      </c>
      <c r="Q88" s="302">
        <v>2278</v>
      </c>
      <c r="R88" s="316">
        <v>2255</v>
      </c>
    </row>
    <row r="89" spans="1:18">
      <c r="A89" s="312" t="s">
        <v>609</v>
      </c>
      <c r="B89" s="300">
        <v>1057</v>
      </c>
      <c r="C89" s="300">
        <v>1038</v>
      </c>
      <c r="D89" s="300">
        <v>1026</v>
      </c>
      <c r="E89" s="300">
        <v>1031</v>
      </c>
      <c r="F89" s="300">
        <v>1020</v>
      </c>
      <c r="G89" s="300">
        <v>1019</v>
      </c>
      <c r="H89" s="289">
        <v>1010</v>
      </c>
      <c r="I89" s="301">
        <v>1035</v>
      </c>
      <c r="J89" s="302">
        <v>1072</v>
      </c>
      <c r="K89" s="302">
        <v>1099</v>
      </c>
      <c r="L89" s="302">
        <v>1137</v>
      </c>
      <c r="M89" s="302">
        <v>1185</v>
      </c>
      <c r="N89" s="302">
        <v>1213</v>
      </c>
      <c r="O89" s="302">
        <v>1265</v>
      </c>
      <c r="P89" s="302">
        <v>1314</v>
      </c>
      <c r="Q89" s="302">
        <v>1343</v>
      </c>
      <c r="R89" s="316">
        <v>1431</v>
      </c>
    </row>
    <row r="90" spans="1:18">
      <c r="A90" s="312" t="s">
        <v>610</v>
      </c>
      <c r="B90" s="300">
        <v>646</v>
      </c>
      <c r="C90" s="300">
        <v>655</v>
      </c>
      <c r="D90" s="300">
        <v>658</v>
      </c>
      <c r="E90" s="300">
        <v>645</v>
      </c>
      <c r="F90" s="300">
        <v>654</v>
      </c>
      <c r="G90" s="300">
        <v>647</v>
      </c>
      <c r="H90" s="289">
        <v>634</v>
      </c>
      <c r="I90" s="301">
        <v>614</v>
      </c>
      <c r="J90" s="302">
        <v>592</v>
      </c>
      <c r="K90" s="302">
        <v>592</v>
      </c>
      <c r="L90" s="302">
        <v>592</v>
      </c>
      <c r="M90" s="302">
        <v>597</v>
      </c>
      <c r="N90" s="302">
        <v>623</v>
      </c>
      <c r="O90" s="302">
        <v>652</v>
      </c>
      <c r="P90" s="302">
        <v>673</v>
      </c>
      <c r="Q90" s="302">
        <v>708</v>
      </c>
      <c r="R90" s="316">
        <v>725</v>
      </c>
    </row>
    <row r="91" spans="1:18">
      <c r="A91" s="312" t="s">
        <v>611</v>
      </c>
      <c r="B91" s="300">
        <v>215</v>
      </c>
      <c r="C91" s="300">
        <v>221</v>
      </c>
      <c r="D91" s="300">
        <v>249</v>
      </c>
      <c r="E91" s="300">
        <v>251</v>
      </c>
      <c r="F91" s="300">
        <v>249</v>
      </c>
      <c r="G91" s="300">
        <v>260</v>
      </c>
      <c r="H91" s="289">
        <v>289</v>
      </c>
      <c r="I91" s="301">
        <v>286</v>
      </c>
      <c r="J91" s="302">
        <v>289</v>
      </c>
      <c r="K91" s="302">
        <v>278</v>
      </c>
      <c r="L91" s="302">
        <v>273</v>
      </c>
      <c r="M91" s="302">
        <v>268</v>
      </c>
      <c r="N91" s="302">
        <v>266</v>
      </c>
      <c r="O91" s="302">
        <v>265</v>
      </c>
      <c r="P91" s="302">
        <v>278</v>
      </c>
      <c r="Q91" s="302">
        <v>287</v>
      </c>
      <c r="R91" s="316">
        <v>310</v>
      </c>
    </row>
    <row r="92" spans="1:18">
      <c r="A92" s="312"/>
      <c r="B92" s="300"/>
      <c r="C92" s="300"/>
      <c r="D92" s="300"/>
      <c r="E92" s="300"/>
      <c r="F92" s="300"/>
      <c r="G92" s="300"/>
      <c r="H92" s="289"/>
      <c r="I92" s="301"/>
      <c r="J92" s="302"/>
      <c r="K92" s="302"/>
      <c r="L92" s="302"/>
      <c r="M92" s="302"/>
      <c r="N92" s="302"/>
      <c r="O92" s="302"/>
      <c r="P92" s="302"/>
      <c r="Q92" s="302"/>
      <c r="R92" s="316"/>
    </row>
    <row r="93" spans="1:18" ht="14.45" thickBot="1">
      <c r="A93" s="313" t="s">
        <v>612</v>
      </c>
      <c r="B93" s="317">
        <v>72</v>
      </c>
      <c r="C93" s="317">
        <v>69</v>
      </c>
      <c r="D93" s="317">
        <v>65</v>
      </c>
      <c r="E93" s="317">
        <v>68</v>
      </c>
      <c r="F93" s="317">
        <v>73</v>
      </c>
      <c r="G93" s="317">
        <v>80</v>
      </c>
      <c r="H93" s="318">
        <v>67</v>
      </c>
      <c r="I93" s="319">
        <v>86</v>
      </c>
      <c r="J93" s="319">
        <v>86</v>
      </c>
      <c r="K93" s="319">
        <v>83</v>
      </c>
      <c r="L93" s="319">
        <v>95</v>
      </c>
      <c r="M93" s="319">
        <v>105</v>
      </c>
      <c r="N93" s="320">
        <v>106</v>
      </c>
      <c r="O93" s="320">
        <v>109</v>
      </c>
      <c r="P93" s="320">
        <v>103</v>
      </c>
      <c r="Q93" s="320">
        <v>102</v>
      </c>
      <c r="R93" s="321">
        <v>100</v>
      </c>
    </row>
    <row r="95" spans="1:18" ht="14.45" thickBot="1"/>
    <row r="96" spans="1:18">
      <c r="A96" s="1440" t="s">
        <v>613</v>
      </c>
      <c r="B96" s="1441"/>
      <c r="C96" s="1441"/>
      <c r="D96" s="1441"/>
      <c r="E96" s="1441"/>
      <c r="F96" s="1441"/>
      <c r="G96" s="1441"/>
      <c r="H96" s="1441"/>
      <c r="I96" s="1441"/>
      <c r="J96" s="1441"/>
      <c r="K96" s="1441"/>
      <c r="L96" s="1441"/>
      <c r="M96" s="1441"/>
      <c r="N96" s="1441"/>
      <c r="O96" s="1441"/>
      <c r="P96" s="1441"/>
      <c r="Q96" s="1441"/>
      <c r="R96" s="1442"/>
    </row>
    <row r="97" spans="1:18">
      <c r="A97" s="1451" t="s">
        <v>187</v>
      </c>
      <c r="B97" s="1452"/>
      <c r="C97" s="1452"/>
      <c r="D97" s="1452"/>
      <c r="E97" s="1452"/>
      <c r="F97" s="1452"/>
      <c r="G97" s="1452"/>
      <c r="H97" s="1452"/>
      <c r="I97" s="1452"/>
      <c r="J97" s="1452"/>
      <c r="K97" s="1452"/>
      <c r="L97" s="1452"/>
      <c r="M97" s="1452"/>
      <c r="N97" s="1452"/>
      <c r="O97" s="1452"/>
      <c r="P97" s="1452"/>
      <c r="Q97" s="1452"/>
      <c r="R97" s="1453"/>
    </row>
    <row r="98" spans="1:18">
      <c r="A98" s="303"/>
      <c r="B98" s="657">
        <v>2003</v>
      </c>
      <c r="C98" s="657">
        <v>2004</v>
      </c>
      <c r="D98" s="657">
        <v>2005</v>
      </c>
      <c r="E98" s="657">
        <v>2006</v>
      </c>
      <c r="F98" s="657">
        <v>2007</v>
      </c>
      <c r="G98" s="657">
        <v>2008</v>
      </c>
      <c r="H98" s="657">
        <v>2009</v>
      </c>
      <c r="I98" s="657">
        <v>2010</v>
      </c>
      <c r="J98" s="657">
        <v>2011</v>
      </c>
      <c r="K98" s="657">
        <v>2012</v>
      </c>
      <c r="L98" s="657">
        <v>2013</v>
      </c>
      <c r="M98" s="657">
        <v>2014</v>
      </c>
      <c r="N98" s="657">
        <v>2015</v>
      </c>
      <c r="O98" s="657">
        <v>2016</v>
      </c>
      <c r="P98" s="657">
        <v>2017</v>
      </c>
      <c r="Q98" s="657">
        <v>2018</v>
      </c>
      <c r="R98" s="658">
        <v>2019</v>
      </c>
    </row>
    <row r="99" spans="1:18">
      <c r="A99" s="304" t="s">
        <v>595</v>
      </c>
      <c r="B99" s="650">
        <f t="shared" ref="B99:Q99" si="0">B53/(B53+B75)*100</f>
        <v>40.667196187450358</v>
      </c>
      <c r="C99" s="650">
        <f t="shared" si="0"/>
        <v>40.359281437125752</v>
      </c>
      <c r="D99" s="650">
        <f t="shared" si="0"/>
        <v>41.627906976744185</v>
      </c>
      <c r="E99" s="650">
        <f t="shared" si="0"/>
        <v>43.93305439330544</v>
      </c>
      <c r="F99" s="650">
        <f t="shared" si="0"/>
        <v>37.759336099585063</v>
      </c>
      <c r="G99" s="650">
        <f t="shared" si="0"/>
        <v>45.473684210526315</v>
      </c>
      <c r="H99" s="650">
        <f t="shared" si="0"/>
        <v>44.226579520697165</v>
      </c>
      <c r="I99" s="650">
        <f t="shared" si="0"/>
        <v>46.542553191489361</v>
      </c>
      <c r="J99" s="650">
        <f t="shared" si="0"/>
        <v>42.319749216300941</v>
      </c>
      <c r="K99" s="650">
        <f t="shared" si="0"/>
        <v>45.481049562682216</v>
      </c>
      <c r="L99" s="650">
        <f t="shared" si="0"/>
        <v>41.05263157894737</v>
      </c>
      <c r="M99" s="650">
        <f t="shared" si="0"/>
        <v>41.274238227146817</v>
      </c>
      <c r="N99" s="650">
        <f t="shared" si="0"/>
        <v>43.342776203966004</v>
      </c>
      <c r="O99" s="650">
        <f t="shared" si="0"/>
        <v>44.196428571428569</v>
      </c>
      <c r="P99" s="650">
        <f t="shared" si="0"/>
        <v>37.628865979381445</v>
      </c>
      <c r="Q99" s="650">
        <f t="shared" si="0"/>
        <v>42.201834862385326</v>
      </c>
      <c r="R99" s="1635" t="s">
        <v>392</v>
      </c>
    </row>
    <row r="100" spans="1:18" ht="14.1" customHeight="1">
      <c r="A100" s="305" t="s">
        <v>599</v>
      </c>
      <c r="B100" s="650">
        <f t="shared" ref="B100:Q100" si="1">B54/(B54+B76)*100</f>
        <v>44.755459858505077</v>
      </c>
      <c r="C100" s="650">
        <f t="shared" si="1"/>
        <v>44.553279905016325</v>
      </c>
      <c r="D100" s="650">
        <f t="shared" si="1"/>
        <v>43.565759637188208</v>
      </c>
      <c r="E100" s="650">
        <f t="shared" si="1"/>
        <v>42.748091603053432</v>
      </c>
      <c r="F100" s="650">
        <f t="shared" si="1"/>
        <v>42.889263631253513</v>
      </c>
      <c r="G100" s="650">
        <f t="shared" si="1"/>
        <v>42.050390964378806</v>
      </c>
      <c r="H100" s="650">
        <f t="shared" si="1"/>
        <v>42.21371798645864</v>
      </c>
      <c r="I100" s="650">
        <f t="shared" si="1"/>
        <v>42.782874617737008</v>
      </c>
      <c r="J100" s="650">
        <f t="shared" si="1"/>
        <v>43.655489809335961</v>
      </c>
      <c r="K100" s="650">
        <f t="shared" si="1"/>
        <v>43.268586738111189</v>
      </c>
      <c r="L100" s="650">
        <f t="shared" si="1"/>
        <v>44.054322623385225</v>
      </c>
      <c r="M100" s="650">
        <f t="shared" si="1"/>
        <v>44.410876132930518</v>
      </c>
      <c r="N100" s="650">
        <f t="shared" si="1"/>
        <v>45.374449339207047</v>
      </c>
      <c r="O100" s="650">
        <f t="shared" si="1"/>
        <v>44.182825484764543</v>
      </c>
      <c r="P100" s="650">
        <f t="shared" si="1"/>
        <v>44.755505785740944</v>
      </c>
      <c r="Q100" s="650">
        <f t="shared" si="1"/>
        <v>43.461372464393612</v>
      </c>
      <c r="R100" s="651">
        <f>R54/(R54+R76)*100</f>
        <v>42.84893739230327</v>
      </c>
    </row>
    <row r="101" spans="1:18">
      <c r="A101" s="305" t="s">
        <v>600</v>
      </c>
      <c r="B101" s="650">
        <f t="shared" ref="B101:Q101" si="2">B55/(B55+B77)*100</f>
        <v>47.208457218368025</v>
      </c>
      <c r="C101" s="650">
        <f t="shared" si="2"/>
        <v>47.511005756857436</v>
      </c>
      <c r="D101" s="650">
        <f t="shared" si="2"/>
        <v>47.237017310252995</v>
      </c>
      <c r="E101" s="650">
        <f t="shared" si="2"/>
        <v>47.319121447028422</v>
      </c>
      <c r="F101" s="650">
        <f t="shared" si="2"/>
        <v>46.589817483189236</v>
      </c>
      <c r="G101" s="650">
        <f t="shared" si="2"/>
        <v>46.173070915338954</v>
      </c>
      <c r="H101" s="650">
        <f t="shared" si="2"/>
        <v>44.995408631772264</v>
      </c>
      <c r="I101" s="650">
        <f t="shared" si="2"/>
        <v>44.156626506024097</v>
      </c>
      <c r="J101" s="650">
        <f t="shared" si="2"/>
        <v>43.112543962485347</v>
      </c>
      <c r="K101" s="650">
        <f t="shared" si="2"/>
        <v>43.637437260112193</v>
      </c>
      <c r="L101" s="650">
        <f t="shared" si="2"/>
        <v>43.063829787234042</v>
      </c>
      <c r="M101" s="650">
        <f t="shared" si="2"/>
        <v>43.683023124647491</v>
      </c>
      <c r="N101" s="650">
        <f t="shared" si="2"/>
        <v>44.665153234960272</v>
      </c>
      <c r="O101" s="650">
        <f t="shared" si="2"/>
        <v>45.793581960104071</v>
      </c>
      <c r="P101" s="650">
        <f t="shared" si="2"/>
        <v>45.8008658008658</v>
      </c>
      <c r="Q101" s="650">
        <f t="shared" si="2"/>
        <v>46.611177170035674</v>
      </c>
      <c r="R101" s="651">
        <f>R55/(R55+R77)*100</f>
        <v>46.982908964073943</v>
      </c>
    </row>
    <row r="102" spans="1:18">
      <c r="A102" s="305" t="s">
        <v>601</v>
      </c>
      <c r="B102" s="650">
        <f t="shared" ref="B102:Q102" si="3">B56/(B56+B78)*100</f>
        <v>48.168938786420746</v>
      </c>
      <c r="C102" s="650">
        <f t="shared" si="3"/>
        <v>48.762310354005855</v>
      </c>
      <c r="D102" s="650">
        <f t="shared" si="3"/>
        <v>48.943857698721509</v>
      </c>
      <c r="E102" s="650">
        <f t="shared" si="3"/>
        <v>48.71126556617434</v>
      </c>
      <c r="F102" s="650">
        <f t="shared" si="3"/>
        <v>48.402228085605394</v>
      </c>
      <c r="G102" s="650">
        <f t="shared" si="3"/>
        <v>48.098570124733797</v>
      </c>
      <c r="H102" s="650">
        <f t="shared" si="3"/>
        <v>48.535825545171342</v>
      </c>
      <c r="I102" s="650">
        <f t="shared" si="3"/>
        <v>47.878025778057214</v>
      </c>
      <c r="J102" s="650">
        <f t="shared" si="3"/>
        <v>47.61023743447425</v>
      </c>
      <c r="K102" s="650">
        <f t="shared" si="3"/>
        <v>47.700119474313027</v>
      </c>
      <c r="L102" s="650">
        <f t="shared" si="3"/>
        <v>47.79454439930354</v>
      </c>
      <c r="M102" s="650">
        <f t="shared" si="3"/>
        <v>47.007586400674342</v>
      </c>
      <c r="N102" s="650">
        <f t="shared" si="3"/>
        <v>45.86178639715925</v>
      </c>
      <c r="O102" s="650">
        <f t="shared" si="3"/>
        <v>45.170680074093674</v>
      </c>
      <c r="P102" s="650">
        <f t="shared" si="3"/>
        <v>44.832109129066104</v>
      </c>
      <c r="Q102" s="650">
        <f t="shared" si="3"/>
        <v>44.817320703653586</v>
      </c>
      <c r="R102" s="651">
        <f>R56/(R56+R78)*100</f>
        <v>44.843842074248677</v>
      </c>
    </row>
    <row r="103" spans="1:18">
      <c r="A103" s="305" t="s">
        <v>602</v>
      </c>
      <c r="B103" s="650">
        <f t="shared" ref="B103:Q103" si="4">B57/(B57+B79)*100</f>
        <v>50.427167876975652</v>
      </c>
      <c r="C103" s="650">
        <f t="shared" si="4"/>
        <v>50.065674255691775</v>
      </c>
      <c r="D103" s="650">
        <f t="shared" si="4"/>
        <v>50.408298388876624</v>
      </c>
      <c r="E103" s="650">
        <f t="shared" si="4"/>
        <v>50.022603978300182</v>
      </c>
      <c r="F103" s="650">
        <f t="shared" si="4"/>
        <v>49.646892655367232</v>
      </c>
      <c r="G103" s="650">
        <f t="shared" si="4"/>
        <v>50.240269101393565</v>
      </c>
      <c r="H103" s="650">
        <f t="shared" si="4"/>
        <v>50.08439836026043</v>
      </c>
      <c r="I103" s="650">
        <f t="shared" si="4"/>
        <v>49.799398194583752</v>
      </c>
      <c r="J103" s="650">
        <f t="shared" si="4"/>
        <v>49.63177275118359</v>
      </c>
      <c r="K103" s="650">
        <f t="shared" si="4"/>
        <v>49.202127659574465</v>
      </c>
      <c r="L103" s="650">
        <f t="shared" si="4"/>
        <v>49.215792320173065</v>
      </c>
      <c r="M103" s="650">
        <f t="shared" si="4"/>
        <v>49.298872697277979</v>
      </c>
      <c r="N103" s="650">
        <f t="shared" si="4"/>
        <v>49.712565015056121</v>
      </c>
      <c r="O103" s="650">
        <f t="shared" si="4"/>
        <v>50.226123969140723</v>
      </c>
      <c r="P103" s="650">
        <f t="shared" si="4"/>
        <v>50.432276657060513</v>
      </c>
      <c r="Q103" s="650">
        <f t="shared" si="4"/>
        <v>49.52279957582185</v>
      </c>
      <c r="R103" s="651">
        <f>R57/(R57+R79)*100</f>
        <v>48.636240885768295</v>
      </c>
    </row>
    <row r="104" spans="1:18">
      <c r="A104" s="305"/>
      <c r="B104" s="650"/>
      <c r="C104" s="650"/>
      <c r="D104" s="650"/>
      <c r="E104" s="650"/>
      <c r="F104" s="650"/>
      <c r="G104" s="650"/>
      <c r="H104" s="650"/>
      <c r="I104" s="650"/>
      <c r="J104" s="650"/>
      <c r="K104" s="650"/>
      <c r="L104" s="650"/>
      <c r="M104" s="650"/>
      <c r="N104" s="650"/>
      <c r="O104" s="650"/>
      <c r="P104" s="650"/>
      <c r="Q104" s="650"/>
      <c r="R104" s="651"/>
    </row>
    <row r="105" spans="1:18">
      <c r="A105" s="305" t="s">
        <v>603</v>
      </c>
      <c r="B105" s="650">
        <f t="shared" ref="B105:R105" si="5">B59/(B59+B81)*100</f>
        <v>52.943615257048094</v>
      </c>
      <c r="C105" s="650">
        <f t="shared" si="5"/>
        <v>51.703210649960852</v>
      </c>
      <c r="D105" s="650">
        <f t="shared" si="5"/>
        <v>52.162467092892065</v>
      </c>
      <c r="E105" s="650">
        <f t="shared" si="5"/>
        <v>51.890289103039287</v>
      </c>
      <c r="F105" s="650">
        <f t="shared" si="5"/>
        <v>51.373061834485334</v>
      </c>
      <c r="G105" s="650">
        <f t="shared" si="5"/>
        <v>51.173888146592859</v>
      </c>
      <c r="H105" s="650">
        <f t="shared" si="5"/>
        <v>50.848811663670858</v>
      </c>
      <c r="I105" s="650">
        <f t="shared" si="5"/>
        <v>50.868587778459016</v>
      </c>
      <c r="J105" s="650">
        <f t="shared" si="5"/>
        <v>50.136125654450261</v>
      </c>
      <c r="K105" s="650">
        <f t="shared" si="5"/>
        <v>50.25673940949936</v>
      </c>
      <c r="L105" s="650">
        <f t="shared" si="5"/>
        <v>50.392032210214033</v>
      </c>
      <c r="M105" s="650">
        <f t="shared" si="5"/>
        <v>50.719199499687306</v>
      </c>
      <c r="N105" s="650">
        <f t="shared" si="5"/>
        <v>51.08050847457627</v>
      </c>
      <c r="O105" s="650">
        <f t="shared" si="5"/>
        <v>51.040070067878254</v>
      </c>
      <c r="P105" s="650">
        <f t="shared" si="5"/>
        <v>50.602135878209495</v>
      </c>
      <c r="Q105" s="650">
        <f t="shared" si="5"/>
        <v>50.34631000716503</v>
      </c>
      <c r="R105" s="651">
        <f t="shared" si="5"/>
        <v>50.417404502909179</v>
      </c>
    </row>
    <row r="106" spans="1:18">
      <c r="A106" s="305" t="s">
        <v>604</v>
      </c>
      <c r="B106" s="650">
        <f t="shared" ref="B106:R106" si="6">B60/(B60+B82)*100</f>
        <v>54.380067233537666</v>
      </c>
      <c r="C106" s="650">
        <f t="shared" si="6"/>
        <v>55.328579687801117</v>
      </c>
      <c r="D106" s="650">
        <f t="shared" si="6"/>
        <v>54.747514135309025</v>
      </c>
      <c r="E106" s="650">
        <f t="shared" si="6"/>
        <v>54.756871035940804</v>
      </c>
      <c r="F106" s="650">
        <f t="shared" si="6"/>
        <v>54.763690922730682</v>
      </c>
      <c r="G106" s="650">
        <f t="shared" si="6"/>
        <v>53.356189101407438</v>
      </c>
      <c r="H106" s="650">
        <f t="shared" si="6"/>
        <v>51.898293277603628</v>
      </c>
      <c r="I106" s="650">
        <f t="shared" si="6"/>
        <v>51.998633413050911</v>
      </c>
      <c r="J106" s="650">
        <f t="shared" si="6"/>
        <v>52.436548223350258</v>
      </c>
      <c r="K106" s="650">
        <f t="shared" si="6"/>
        <v>51.828648831696576</v>
      </c>
      <c r="L106" s="650">
        <f t="shared" si="6"/>
        <v>51.518235793044951</v>
      </c>
      <c r="M106" s="650">
        <f t="shared" si="6"/>
        <v>51.818496709386906</v>
      </c>
      <c r="N106" s="650">
        <f t="shared" si="6"/>
        <v>52.009124407790843</v>
      </c>
      <c r="O106" s="650">
        <f t="shared" si="6"/>
        <v>51.688770999115832</v>
      </c>
      <c r="P106" s="650">
        <f t="shared" si="6"/>
        <v>51.770473942255315</v>
      </c>
      <c r="Q106" s="650">
        <f t="shared" si="6"/>
        <v>52.112149532710283</v>
      </c>
      <c r="R106" s="651">
        <f t="shared" si="6"/>
        <v>52.452608950556964</v>
      </c>
    </row>
    <row r="107" spans="1:18">
      <c r="A107" s="305" t="s">
        <v>605</v>
      </c>
      <c r="B107" s="650">
        <f t="shared" ref="B107:R107" si="7">B61/(B61+B83)*100</f>
        <v>54.995857497928746</v>
      </c>
      <c r="C107" s="650">
        <f t="shared" si="7"/>
        <v>55.010948290382345</v>
      </c>
      <c r="D107" s="650">
        <f t="shared" si="7"/>
        <v>55.26315789473685</v>
      </c>
      <c r="E107" s="650">
        <f t="shared" si="7"/>
        <v>55.018339446482159</v>
      </c>
      <c r="F107" s="650">
        <f t="shared" si="7"/>
        <v>55.003392130257801</v>
      </c>
      <c r="G107" s="650">
        <f t="shared" si="7"/>
        <v>55.217165599584703</v>
      </c>
      <c r="H107" s="650">
        <f t="shared" si="7"/>
        <v>55.653679653679653</v>
      </c>
      <c r="I107" s="650">
        <f t="shared" si="7"/>
        <v>55.144609991235761</v>
      </c>
      <c r="J107" s="650">
        <f t="shared" si="7"/>
        <v>54.451635473150247</v>
      </c>
      <c r="K107" s="650">
        <f t="shared" si="7"/>
        <v>53.786342123056116</v>
      </c>
      <c r="L107" s="650">
        <f t="shared" si="7"/>
        <v>52.624900872323558</v>
      </c>
      <c r="M107" s="650">
        <f t="shared" si="7"/>
        <v>52.222222222222229</v>
      </c>
      <c r="N107" s="650">
        <f t="shared" si="7"/>
        <v>52.720837634567175</v>
      </c>
      <c r="O107" s="650">
        <f t="shared" si="7"/>
        <v>52.97687861271676</v>
      </c>
      <c r="P107" s="650">
        <f t="shared" si="7"/>
        <v>52.523068050749714</v>
      </c>
      <c r="Q107" s="650">
        <f t="shared" si="7"/>
        <v>52.641820086813354</v>
      </c>
      <c r="R107" s="651">
        <f t="shared" si="7"/>
        <v>52.533075185543723</v>
      </c>
    </row>
    <row r="108" spans="1:18">
      <c r="A108" s="305" t="s">
        <v>606</v>
      </c>
      <c r="B108" s="650">
        <f t="shared" ref="B108:R108" si="8">B62/(B62+B84)*100</f>
        <v>56.657028775987882</v>
      </c>
      <c r="C108" s="650">
        <f t="shared" si="8"/>
        <v>56.432668669762364</v>
      </c>
      <c r="D108" s="650">
        <f t="shared" si="8"/>
        <v>56.565235514797827</v>
      </c>
      <c r="E108" s="650">
        <f t="shared" si="8"/>
        <v>56.080699774266364</v>
      </c>
      <c r="F108" s="650">
        <f t="shared" si="8"/>
        <v>55.837117328255459</v>
      </c>
      <c r="G108" s="650">
        <f t="shared" si="8"/>
        <v>55.632425928711079</v>
      </c>
      <c r="H108" s="650">
        <f t="shared" si="8"/>
        <v>55.316223648029329</v>
      </c>
      <c r="I108" s="650">
        <f t="shared" si="8"/>
        <v>55.456226880394574</v>
      </c>
      <c r="J108" s="650">
        <f t="shared" si="8"/>
        <v>55.211398482267306</v>
      </c>
      <c r="K108" s="650">
        <f t="shared" si="8"/>
        <v>55.007776049766719</v>
      </c>
      <c r="L108" s="650">
        <f t="shared" si="8"/>
        <v>55.20577395577395</v>
      </c>
      <c r="M108" s="650">
        <f t="shared" si="8"/>
        <v>55.012814714307254</v>
      </c>
      <c r="N108" s="650">
        <f t="shared" si="8"/>
        <v>54.213609734114463</v>
      </c>
      <c r="O108" s="650">
        <f t="shared" si="8"/>
        <v>54.082240762812873</v>
      </c>
      <c r="P108" s="650">
        <f t="shared" si="8"/>
        <v>53.714285714285715</v>
      </c>
      <c r="Q108" s="650">
        <f t="shared" si="8"/>
        <v>52.803805679688629</v>
      </c>
      <c r="R108" s="651">
        <f t="shared" si="8"/>
        <v>52.735958309206723</v>
      </c>
    </row>
    <row r="109" spans="1:18" ht="14.1" customHeight="1">
      <c r="A109" s="305" t="s">
        <v>518</v>
      </c>
      <c r="B109" s="650">
        <f t="shared" ref="B109:R109" si="9">B63/(B63+B85)*100</f>
        <v>56.606156274664563</v>
      </c>
      <c r="C109" s="650">
        <f t="shared" si="9"/>
        <v>56.836024292697374</v>
      </c>
      <c r="D109" s="650">
        <f t="shared" si="9"/>
        <v>56.695078361286775</v>
      </c>
      <c r="E109" s="650">
        <f t="shared" si="9"/>
        <v>57.099658164606893</v>
      </c>
      <c r="F109" s="650">
        <f t="shared" si="9"/>
        <v>57.110266159695819</v>
      </c>
      <c r="G109" s="650">
        <f t="shared" si="9"/>
        <v>57.049262945697365</v>
      </c>
      <c r="H109" s="650">
        <f t="shared" si="9"/>
        <v>56.437633463132777</v>
      </c>
      <c r="I109" s="650">
        <f t="shared" si="9"/>
        <v>55.832797427652736</v>
      </c>
      <c r="J109" s="650">
        <f t="shared" si="9"/>
        <v>55.647928213248875</v>
      </c>
      <c r="K109" s="650">
        <f t="shared" si="9"/>
        <v>55.167730544614969</v>
      </c>
      <c r="L109" s="650">
        <f t="shared" si="9"/>
        <v>54.431244025672541</v>
      </c>
      <c r="M109" s="650">
        <f t="shared" si="9"/>
        <v>54.659498207885306</v>
      </c>
      <c r="N109" s="650">
        <f t="shared" si="9"/>
        <v>54.627354627354627</v>
      </c>
      <c r="O109" s="650">
        <f t="shared" si="9"/>
        <v>54.463799673380507</v>
      </c>
      <c r="P109" s="650">
        <f t="shared" si="9"/>
        <v>54.215699847708706</v>
      </c>
      <c r="Q109" s="650">
        <f t="shared" si="9"/>
        <v>54.640804597701155</v>
      </c>
      <c r="R109" s="651">
        <f t="shared" si="9"/>
        <v>54.743414039896457</v>
      </c>
    </row>
    <row r="110" spans="1:18">
      <c r="A110" s="305"/>
      <c r="B110" s="650"/>
      <c r="C110" s="650"/>
      <c r="D110" s="650"/>
      <c r="E110" s="650"/>
      <c r="F110" s="650"/>
      <c r="G110" s="650"/>
      <c r="H110" s="650"/>
      <c r="I110" s="650"/>
      <c r="J110" s="650"/>
      <c r="K110" s="650"/>
      <c r="L110" s="650"/>
      <c r="M110" s="650"/>
      <c r="N110" s="650"/>
      <c r="O110" s="650"/>
      <c r="P110" s="650"/>
      <c r="Q110" s="650"/>
      <c r="R110" s="651"/>
    </row>
    <row r="111" spans="1:18">
      <c r="A111" s="306" t="s">
        <v>607</v>
      </c>
      <c r="B111" s="650">
        <f t="shared" ref="B111:R111" si="10">B65/(B65+B87)*100</f>
        <v>56.825770968375565</v>
      </c>
      <c r="C111" s="650">
        <f t="shared" si="10"/>
        <v>57.048374905517761</v>
      </c>
      <c r="D111" s="650">
        <f t="shared" si="10"/>
        <v>57.361448031349127</v>
      </c>
      <c r="E111" s="650">
        <f t="shared" si="10"/>
        <v>57.329462989840351</v>
      </c>
      <c r="F111" s="650">
        <f t="shared" si="10"/>
        <v>57.284125022073106</v>
      </c>
      <c r="G111" s="650">
        <f t="shared" si="10"/>
        <v>57.299270072992705</v>
      </c>
      <c r="H111" s="650">
        <f t="shared" si="10"/>
        <v>57.65964139666562</v>
      </c>
      <c r="I111" s="650">
        <f t="shared" si="10"/>
        <v>57.185273159144892</v>
      </c>
      <c r="J111" s="650">
        <f t="shared" si="10"/>
        <v>57.118377838069399</v>
      </c>
      <c r="K111" s="650">
        <f t="shared" si="10"/>
        <v>57.186040120912338</v>
      </c>
      <c r="L111" s="650">
        <f t="shared" si="10"/>
        <v>56.824057694924477</v>
      </c>
      <c r="M111" s="650">
        <f t="shared" si="10"/>
        <v>56.136087484811668</v>
      </c>
      <c r="N111" s="650">
        <f t="shared" si="10"/>
        <v>55.719404630650494</v>
      </c>
      <c r="O111" s="650">
        <f t="shared" si="10"/>
        <v>55.502392344497608</v>
      </c>
      <c r="P111" s="650">
        <f t="shared" si="10"/>
        <v>55.201269658058003</v>
      </c>
      <c r="Q111" s="650">
        <f t="shared" si="10"/>
        <v>54.411764705882348</v>
      </c>
      <c r="R111" s="651">
        <f t="shared" si="10"/>
        <v>54.819047619047623</v>
      </c>
    </row>
    <row r="112" spans="1:18">
      <c r="A112" s="306" t="s">
        <v>608</v>
      </c>
      <c r="B112" s="650">
        <f t="shared" ref="B112:R112" si="11">B66/(B66+B88)*100</f>
        <v>59.715639810426538</v>
      </c>
      <c r="C112" s="650">
        <f t="shared" si="11"/>
        <v>59.174434087882823</v>
      </c>
      <c r="D112" s="650">
        <f t="shared" si="11"/>
        <v>59.628154050464808</v>
      </c>
      <c r="E112" s="650">
        <f t="shared" si="11"/>
        <v>59.258285113098374</v>
      </c>
      <c r="F112" s="650">
        <f t="shared" si="11"/>
        <v>59.257362355953902</v>
      </c>
      <c r="G112" s="650">
        <f t="shared" si="11"/>
        <v>59.473553513781972</v>
      </c>
      <c r="H112" s="650">
        <f t="shared" si="11"/>
        <v>59.259259259259252</v>
      </c>
      <c r="I112" s="650">
        <f t="shared" si="11"/>
        <v>59.709873654656064</v>
      </c>
      <c r="J112" s="650">
        <f t="shared" si="11"/>
        <v>58.883363471971059</v>
      </c>
      <c r="K112" s="650">
        <f t="shared" si="11"/>
        <v>59.279595870854386</v>
      </c>
      <c r="L112" s="650">
        <f t="shared" si="11"/>
        <v>59.614187927815806</v>
      </c>
      <c r="M112" s="650">
        <f t="shared" si="11"/>
        <v>59.937402190923315</v>
      </c>
      <c r="N112" s="650">
        <f t="shared" si="11"/>
        <v>59.235787511649583</v>
      </c>
      <c r="O112" s="650">
        <f t="shared" si="11"/>
        <v>59.214067827023143</v>
      </c>
      <c r="P112" s="650">
        <f t="shared" si="11"/>
        <v>59.487715629900684</v>
      </c>
      <c r="Q112" s="650">
        <f t="shared" si="11"/>
        <v>58.836284784965663</v>
      </c>
      <c r="R112" s="651">
        <f t="shared" si="11"/>
        <v>58.24074074074074</v>
      </c>
    </row>
    <row r="113" spans="1:18">
      <c r="A113" s="306" t="s">
        <v>609</v>
      </c>
      <c r="B113" s="650">
        <f t="shared" ref="B113:R113" si="12">B67/(B67+B89)*100</f>
        <v>62.742333450828333</v>
      </c>
      <c r="C113" s="650">
        <f t="shared" si="12"/>
        <v>62.54059906171058</v>
      </c>
      <c r="D113" s="650">
        <f t="shared" si="12"/>
        <v>62.44509516837482</v>
      </c>
      <c r="E113" s="650">
        <f t="shared" si="12"/>
        <v>62.833453496755588</v>
      </c>
      <c r="F113" s="650">
        <f t="shared" si="12"/>
        <v>62.800875273522969</v>
      </c>
      <c r="G113" s="650">
        <f t="shared" si="12"/>
        <v>62.426253687315636</v>
      </c>
      <c r="H113" s="650">
        <f t="shared" si="12"/>
        <v>62.355572120760336</v>
      </c>
      <c r="I113" s="650">
        <f t="shared" si="12"/>
        <v>62.143379663496709</v>
      </c>
      <c r="J113" s="650">
        <f t="shared" si="12"/>
        <v>61.466570812365205</v>
      </c>
      <c r="K113" s="650">
        <f t="shared" si="12"/>
        <v>61.465638148667601</v>
      </c>
      <c r="L113" s="650">
        <f t="shared" si="12"/>
        <v>61.496782932610905</v>
      </c>
      <c r="M113" s="650">
        <f t="shared" si="12"/>
        <v>61.450878334417702</v>
      </c>
      <c r="N113" s="650">
        <f t="shared" si="12"/>
        <v>61.674565560821485</v>
      </c>
      <c r="O113" s="650">
        <f t="shared" si="12"/>
        <v>61.432926829268297</v>
      </c>
      <c r="P113" s="650">
        <f t="shared" si="12"/>
        <v>61.296023564064804</v>
      </c>
      <c r="Q113" s="650">
        <f t="shared" si="12"/>
        <v>62.019230769230774</v>
      </c>
      <c r="R113" s="651">
        <f t="shared" si="12"/>
        <v>61.511565357719199</v>
      </c>
    </row>
    <row r="114" spans="1:18">
      <c r="A114" s="306" t="s">
        <v>610</v>
      </c>
      <c r="B114" s="650">
        <f t="shared" ref="B114:R114" si="13">B68/(B68+B90)*100</f>
        <v>63.190883190883198</v>
      </c>
      <c r="C114" s="650">
        <f t="shared" si="13"/>
        <v>63.732004429678845</v>
      </c>
      <c r="D114" s="650">
        <f t="shared" si="13"/>
        <v>63.301728945900727</v>
      </c>
      <c r="E114" s="650">
        <f t="shared" si="13"/>
        <v>63.661971830985919</v>
      </c>
      <c r="F114" s="650">
        <f t="shared" si="13"/>
        <v>63.666666666666671</v>
      </c>
      <c r="G114" s="650">
        <f t="shared" si="13"/>
        <v>63.217737350767479</v>
      </c>
      <c r="H114" s="650">
        <f t="shared" si="13"/>
        <v>63.792118789263277</v>
      </c>
      <c r="I114" s="650">
        <f t="shared" si="13"/>
        <v>64.570109636468558</v>
      </c>
      <c r="J114" s="650">
        <f t="shared" si="13"/>
        <v>65.481049562682216</v>
      </c>
      <c r="K114" s="650">
        <f t="shared" si="13"/>
        <v>65.780346820809243</v>
      </c>
      <c r="L114" s="650">
        <f t="shared" si="13"/>
        <v>65.03248670998228</v>
      </c>
      <c r="M114" s="650">
        <f t="shared" si="13"/>
        <v>65.108123904149622</v>
      </c>
      <c r="N114" s="650">
        <f t="shared" si="13"/>
        <v>64.582148948266067</v>
      </c>
      <c r="O114" s="650">
        <f t="shared" si="13"/>
        <v>63.350196739741428</v>
      </c>
      <c r="P114" s="650">
        <f t="shared" si="13"/>
        <v>63.344226579520701</v>
      </c>
      <c r="Q114" s="650">
        <f t="shared" si="13"/>
        <v>62.893081761006286</v>
      </c>
      <c r="R114" s="651">
        <f t="shared" si="13"/>
        <v>63.439233484619265</v>
      </c>
    </row>
    <row r="115" spans="1:18">
      <c r="A115" s="306" t="s">
        <v>611</v>
      </c>
      <c r="B115" s="650">
        <f t="shared" ref="B115:R115" si="14">B69/(B69+B91)*100</f>
        <v>67.86248131539611</v>
      </c>
      <c r="C115" s="650">
        <f t="shared" si="14"/>
        <v>67.404129793510322</v>
      </c>
      <c r="D115" s="650">
        <f t="shared" si="14"/>
        <v>66.305818673883635</v>
      </c>
      <c r="E115" s="650">
        <f t="shared" si="14"/>
        <v>67.232375979112263</v>
      </c>
      <c r="F115" s="650">
        <f t="shared" si="14"/>
        <v>68.639798488664979</v>
      </c>
      <c r="G115" s="650">
        <f t="shared" si="14"/>
        <v>69.303423848878396</v>
      </c>
      <c r="H115" s="650">
        <f t="shared" si="14"/>
        <v>67.709497206703901</v>
      </c>
      <c r="I115" s="650">
        <f t="shared" si="14"/>
        <v>67.088607594936718</v>
      </c>
      <c r="J115" s="650">
        <f t="shared" si="14"/>
        <v>67.528089887640448</v>
      </c>
      <c r="K115" s="650">
        <f t="shared" si="14"/>
        <v>68.301026225769661</v>
      </c>
      <c r="L115" s="650">
        <f t="shared" si="14"/>
        <v>67.768595041322314</v>
      </c>
      <c r="M115" s="650">
        <f t="shared" si="14"/>
        <v>68.208778173190993</v>
      </c>
      <c r="N115" s="650">
        <f t="shared" si="14"/>
        <v>67.71844660194175</v>
      </c>
      <c r="O115" s="650">
        <f t="shared" si="14"/>
        <v>68.786808009422856</v>
      </c>
      <c r="P115" s="650">
        <f t="shared" si="14"/>
        <v>67.749419953596288</v>
      </c>
      <c r="Q115" s="650">
        <f t="shared" si="14"/>
        <v>66.74391657010429</v>
      </c>
      <c r="R115" s="651">
        <f t="shared" si="14"/>
        <v>64.932126696832583</v>
      </c>
    </row>
    <row r="116" spans="1:18">
      <c r="A116" s="306"/>
      <c r="B116" s="650"/>
      <c r="C116" s="650"/>
      <c r="D116" s="650"/>
      <c r="E116" s="650"/>
      <c r="F116" s="650"/>
      <c r="G116" s="650"/>
      <c r="H116" s="650"/>
      <c r="I116" s="650"/>
      <c r="J116" s="650"/>
      <c r="K116" s="650"/>
      <c r="L116" s="650"/>
      <c r="M116" s="650"/>
      <c r="N116" s="650"/>
      <c r="O116" s="650"/>
      <c r="P116" s="650"/>
      <c r="Q116" s="650"/>
      <c r="R116" s="651"/>
    </row>
    <row r="117" spans="1:18">
      <c r="A117" s="305" t="s">
        <v>612</v>
      </c>
      <c r="B117" s="650">
        <f t="shared" ref="B117:R117" si="15">B71/(B71+B93)*100</f>
        <v>71.314741035856571</v>
      </c>
      <c r="C117" s="650">
        <f t="shared" si="15"/>
        <v>73.563218390804593</v>
      </c>
      <c r="D117" s="650">
        <f t="shared" si="15"/>
        <v>75.925925925925924</v>
      </c>
      <c r="E117" s="650">
        <f t="shared" si="15"/>
        <v>73.846153846153854</v>
      </c>
      <c r="F117" s="650">
        <f t="shared" si="15"/>
        <v>72.862453531598518</v>
      </c>
      <c r="G117" s="650">
        <f t="shared" si="15"/>
        <v>72.222222222222214</v>
      </c>
      <c r="H117" s="650">
        <f t="shared" si="15"/>
        <v>75.899280575539578</v>
      </c>
      <c r="I117" s="650">
        <f t="shared" si="15"/>
        <v>72.523961661341858</v>
      </c>
      <c r="J117" s="650">
        <f t="shared" si="15"/>
        <v>73.208722741433021</v>
      </c>
      <c r="K117" s="650">
        <f t="shared" si="15"/>
        <v>74.461538461538453</v>
      </c>
      <c r="L117" s="650">
        <f t="shared" si="15"/>
        <v>73.68421052631578</v>
      </c>
      <c r="M117" s="650">
        <f t="shared" si="15"/>
        <v>71.544715447154474</v>
      </c>
      <c r="N117" s="650">
        <f t="shared" si="15"/>
        <v>71.195652173913047</v>
      </c>
      <c r="O117" s="650">
        <f t="shared" si="15"/>
        <v>71.240105540897105</v>
      </c>
      <c r="P117" s="650">
        <f t="shared" si="15"/>
        <v>72.010869565217391</v>
      </c>
      <c r="Q117" s="650">
        <f t="shared" si="15"/>
        <v>72.131147540983605</v>
      </c>
      <c r="R117" s="651">
        <f t="shared" si="15"/>
        <v>73.190348525469176</v>
      </c>
    </row>
    <row r="118" spans="1:18">
      <c r="A118" s="307"/>
      <c r="B118" s="207"/>
      <c r="C118" s="207"/>
      <c r="D118" s="207"/>
      <c r="E118" s="207"/>
      <c r="F118" s="207"/>
      <c r="G118" s="207"/>
      <c r="H118" s="207"/>
      <c r="I118" s="207"/>
      <c r="J118" s="207"/>
      <c r="K118" s="207"/>
      <c r="L118" s="207"/>
      <c r="M118" s="207"/>
      <c r="N118" s="207"/>
      <c r="O118" s="207"/>
      <c r="P118" s="207"/>
      <c r="Q118" s="207"/>
      <c r="R118" s="308"/>
    </row>
    <row r="119" spans="1:18">
      <c r="A119" s="309"/>
      <c r="B119" s="1447" t="s">
        <v>188</v>
      </c>
      <c r="C119" s="1447"/>
      <c r="D119" s="1447"/>
      <c r="E119" s="1447"/>
      <c r="F119" s="1447"/>
      <c r="G119" s="1447"/>
      <c r="H119" s="1447"/>
      <c r="I119" s="1447"/>
      <c r="J119" s="1447"/>
      <c r="K119" s="1447"/>
      <c r="L119" s="1447"/>
      <c r="M119" s="1447"/>
      <c r="N119" s="1447"/>
      <c r="O119" s="1447"/>
      <c r="P119" s="1447"/>
      <c r="Q119" s="1447"/>
      <c r="R119" s="1448"/>
    </row>
    <row r="120" spans="1:18">
      <c r="A120" s="309"/>
      <c r="B120" s="655">
        <v>2003</v>
      </c>
      <c r="C120" s="655">
        <v>2004</v>
      </c>
      <c r="D120" s="655">
        <v>2005</v>
      </c>
      <c r="E120" s="655">
        <v>2006</v>
      </c>
      <c r="F120" s="655">
        <v>2007</v>
      </c>
      <c r="G120" s="655">
        <v>2008</v>
      </c>
      <c r="H120" s="655">
        <v>2009</v>
      </c>
      <c r="I120" s="655">
        <v>2010</v>
      </c>
      <c r="J120" s="655">
        <v>2011</v>
      </c>
      <c r="K120" s="655">
        <v>2012</v>
      </c>
      <c r="L120" s="655">
        <v>2013</v>
      </c>
      <c r="M120" s="655">
        <v>2014</v>
      </c>
      <c r="N120" s="655">
        <v>2015</v>
      </c>
      <c r="O120" s="655">
        <v>2016</v>
      </c>
      <c r="P120" s="655">
        <v>2017</v>
      </c>
      <c r="Q120" s="655">
        <v>2018</v>
      </c>
      <c r="R120" s="656">
        <v>2019</v>
      </c>
    </row>
    <row r="121" spans="1:18">
      <c r="A121" s="310" t="s">
        <v>595</v>
      </c>
      <c r="B121" s="652">
        <f t="shared" ref="B121:Q121" si="16">B75/(B75+B53)*100</f>
        <v>59.332803812549642</v>
      </c>
      <c r="C121" s="652">
        <f t="shared" si="16"/>
        <v>59.640718562874248</v>
      </c>
      <c r="D121" s="652">
        <f t="shared" si="16"/>
        <v>58.372093023255815</v>
      </c>
      <c r="E121" s="652">
        <f t="shared" si="16"/>
        <v>56.06694560669456</v>
      </c>
      <c r="F121" s="652">
        <f t="shared" si="16"/>
        <v>62.240663900414937</v>
      </c>
      <c r="G121" s="652">
        <f t="shared" si="16"/>
        <v>54.526315789473692</v>
      </c>
      <c r="H121" s="652">
        <f t="shared" si="16"/>
        <v>55.773420479302835</v>
      </c>
      <c r="I121" s="652">
        <f t="shared" si="16"/>
        <v>53.457446808510632</v>
      </c>
      <c r="J121" s="652">
        <f t="shared" si="16"/>
        <v>57.680250783699059</v>
      </c>
      <c r="K121" s="652">
        <f t="shared" si="16"/>
        <v>54.518950437317784</v>
      </c>
      <c r="L121" s="652">
        <f t="shared" si="16"/>
        <v>58.947368421052623</v>
      </c>
      <c r="M121" s="652">
        <f t="shared" si="16"/>
        <v>58.72576177285319</v>
      </c>
      <c r="N121" s="652">
        <f t="shared" si="16"/>
        <v>56.657223796033996</v>
      </c>
      <c r="O121" s="652">
        <f t="shared" si="16"/>
        <v>55.803571428571431</v>
      </c>
      <c r="P121" s="652">
        <f t="shared" si="16"/>
        <v>62.371134020618555</v>
      </c>
      <c r="Q121" s="652">
        <f t="shared" si="16"/>
        <v>57.798165137614674</v>
      </c>
      <c r="R121" s="653" t="s">
        <v>392</v>
      </c>
    </row>
    <row r="122" spans="1:18">
      <c r="A122" s="311" t="s">
        <v>599</v>
      </c>
      <c r="B122" s="652">
        <f t="shared" ref="B122:Q122" si="17">B76/(B76+B54)*100</f>
        <v>55.244540141494923</v>
      </c>
      <c r="C122" s="652">
        <f t="shared" si="17"/>
        <v>55.446720094983668</v>
      </c>
      <c r="D122" s="652">
        <f t="shared" si="17"/>
        <v>56.434240362811792</v>
      </c>
      <c r="E122" s="652">
        <f t="shared" si="17"/>
        <v>57.251908396946561</v>
      </c>
      <c r="F122" s="652">
        <f t="shared" si="17"/>
        <v>57.110736368746487</v>
      </c>
      <c r="G122" s="652">
        <f t="shared" si="17"/>
        <v>57.949609035621194</v>
      </c>
      <c r="H122" s="652">
        <f t="shared" si="17"/>
        <v>57.78628201354136</v>
      </c>
      <c r="I122" s="652">
        <f t="shared" si="17"/>
        <v>57.217125382262999</v>
      </c>
      <c r="J122" s="652">
        <f t="shared" si="17"/>
        <v>56.344510190664032</v>
      </c>
      <c r="K122" s="652">
        <f t="shared" si="17"/>
        <v>56.731413261888818</v>
      </c>
      <c r="L122" s="652">
        <f t="shared" si="17"/>
        <v>55.945677376614775</v>
      </c>
      <c r="M122" s="652">
        <f t="shared" si="17"/>
        <v>55.589123867069489</v>
      </c>
      <c r="N122" s="652">
        <f t="shared" si="17"/>
        <v>54.625550660792953</v>
      </c>
      <c r="O122" s="652">
        <f t="shared" si="17"/>
        <v>55.817174515235457</v>
      </c>
      <c r="P122" s="652">
        <f t="shared" si="17"/>
        <v>55.244494214259056</v>
      </c>
      <c r="Q122" s="652">
        <f t="shared" si="17"/>
        <v>56.538627535606388</v>
      </c>
      <c r="R122" s="654">
        <f>R76/(R76+R54)*100</f>
        <v>57.151062607696723</v>
      </c>
    </row>
    <row r="123" spans="1:18">
      <c r="A123" s="311" t="s">
        <v>600</v>
      </c>
      <c r="B123" s="652">
        <f t="shared" ref="B123:Q123" si="18">B77/(B77+B55)*100</f>
        <v>52.791542781631982</v>
      </c>
      <c r="C123" s="652">
        <f t="shared" si="18"/>
        <v>52.488994243142564</v>
      </c>
      <c r="D123" s="652">
        <f t="shared" si="18"/>
        <v>52.762982689747005</v>
      </c>
      <c r="E123" s="652">
        <f t="shared" si="18"/>
        <v>52.680878552971578</v>
      </c>
      <c r="F123" s="652">
        <f t="shared" si="18"/>
        <v>53.410182516810757</v>
      </c>
      <c r="G123" s="652">
        <f t="shared" si="18"/>
        <v>53.826929084661046</v>
      </c>
      <c r="H123" s="652">
        <f t="shared" si="18"/>
        <v>55.004591368227729</v>
      </c>
      <c r="I123" s="652">
        <f t="shared" si="18"/>
        <v>55.843373493975903</v>
      </c>
      <c r="J123" s="652">
        <f t="shared" si="18"/>
        <v>56.887456037514653</v>
      </c>
      <c r="K123" s="652">
        <f t="shared" si="18"/>
        <v>56.362562739887814</v>
      </c>
      <c r="L123" s="652">
        <f t="shared" si="18"/>
        <v>56.936170212765958</v>
      </c>
      <c r="M123" s="652">
        <f t="shared" si="18"/>
        <v>56.316976875352509</v>
      </c>
      <c r="N123" s="652">
        <f t="shared" si="18"/>
        <v>55.334846765039728</v>
      </c>
      <c r="O123" s="652">
        <f t="shared" si="18"/>
        <v>54.206418039895922</v>
      </c>
      <c r="P123" s="652">
        <f t="shared" si="18"/>
        <v>54.1991341991342</v>
      </c>
      <c r="Q123" s="652">
        <f t="shared" si="18"/>
        <v>53.388822829964333</v>
      </c>
      <c r="R123" s="654">
        <f>R77/(R77+R55)*100</f>
        <v>53.017091035926057</v>
      </c>
    </row>
    <row r="124" spans="1:18">
      <c r="A124" s="311" t="s">
        <v>601</v>
      </c>
      <c r="B124" s="652">
        <f t="shared" ref="B124:Q124" si="19">B78/(B78+B56)*100</f>
        <v>51.831061213579254</v>
      </c>
      <c r="C124" s="652">
        <f t="shared" si="19"/>
        <v>51.237689645994145</v>
      </c>
      <c r="D124" s="652">
        <f t="shared" si="19"/>
        <v>51.056142301278484</v>
      </c>
      <c r="E124" s="652">
        <f t="shared" si="19"/>
        <v>51.288734433825653</v>
      </c>
      <c r="F124" s="652">
        <f t="shared" si="19"/>
        <v>51.597771914394606</v>
      </c>
      <c r="G124" s="652">
        <f t="shared" si="19"/>
        <v>51.901429875266203</v>
      </c>
      <c r="H124" s="652">
        <f t="shared" si="19"/>
        <v>51.464174454828658</v>
      </c>
      <c r="I124" s="652">
        <f t="shared" si="19"/>
        <v>52.121974221942793</v>
      </c>
      <c r="J124" s="652">
        <f t="shared" si="19"/>
        <v>52.389762565525743</v>
      </c>
      <c r="K124" s="652">
        <f t="shared" si="19"/>
        <v>52.29988052568698</v>
      </c>
      <c r="L124" s="652">
        <f t="shared" si="19"/>
        <v>52.20545560069646</v>
      </c>
      <c r="M124" s="652">
        <f t="shared" si="19"/>
        <v>52.992413599325651</v>
      </c>
      <c r="N124" s="652">
        <f t="shared" si="19"/>
        <v>54.138213602840757</v>
      </c>
      <c r="O124" s="652">
        <f t="shared" si="19"/>
        <v>54.829319925906326</v>
      </c>
      <c r="P124" s="652">
        <f t="shared" si="19"/>
        <v>55.167890870933888</v>
      </c>
      <c r="Q124" s="652">
        <f t="shared" si="19"/>
        <v>55.182679296346414</v>
      </c>
      <c r="R124" s="654">
        <f>R78/(R78+R56)*100</f>
        <v>55.156157925751323</v>
      </c>
    </row>
    <row r="125" spans="1:18">
      <c r="A125" s="311" t="s">
        <v>602</v>
      </c>
      <c r="B125" s="652">
        <f t="shared" ref="B125:Q125" si="20">B79/(B79+B57)*100</f>
        <v>49.572832123024348</v>
      </c>
      <c r="C125" s="652">
        <f t="shared" si="20"/>
        <v>49.934325744308232</v>
      </c>
      <c r="D125" s="652">
        <f t="shared" si="20"/>
        <v>49.591701611123376</v>
      </c>
      <c r="E125" s="652">
        <f t="shared" si="20"/>
        <v>49.977396021699825</v>
      </c>
      <c r="F125" s="652">
        <f t="shared" si="20"/>
        <v>50.353107344632761</v>
      </c>
      <c r="G125" s="652">
        <f t="shared" si="20"/>
        <v>49.759730898606442</v>
      </c>
      <c r="H125" s="652">
        <f t="shared" si="20"/>
        <v>49.91560163973957</v>
      </c>
      <c r="I125" s="652">
        <f t="shared" si="20"/>
        <v>50.200601805416248</v>
      </c>
      <c r="J125" s="652">
        <f t="shared" si="20"/>
        <v>50.36822724881641</v>
      </c>
      <c r="K125" s="652">
        <f t="shared" si="20"/>
        <v>50.797872340425535</v>
      </c>
      <c r="L125" s="652">
        <f t="shared" si="20"/>
        <v>50.784207679826935</v>
      </c>
      <c r="M125" s="652">
        <f t="shared" si="20"/>
        <v>50.701127302722028</v>
      </c>
      <c r="N125" s="652">
        <f t="shared" si="20"/>
        <v>50.287434984943879</v>
      </c>
      <c r="O125" s="652">
        <f t="shared" si="20"/>
        <v>49.77387603085927</v>
      </c>
      <c r="P125" s="652">
        <f t="shared" si="20"/>
        <v>49.56772334293948</v>
      </c>
      <c r="Q125" s="652">
        <f t="shared" si="20"/>
        <v>50.477200424178157</v>
      </c>
      <c r="R125" s="654">
        <f>R79/(R79+R57)*100</f>
        <v>51.363759114231698</v>
      </c>
    </row>
    <row r="126" spans="1:18">
      <c r="A126" s="311"/>
      <c r="B126" s="652"/>
      <c r="C126" s="652"/>
      <c r="D126" s="652"/>
      <c r="E126" s="652"/>
      <c r="F126" s="652"/>
      <c r="G126" s="652"/>
      <c r="H126" s="652"/>
      <c r="I126" s="652"/>
      <c r="J126" s="652"/>
      <c r="K126" s="652"/>
      <c r="L126" s="652"/>
      <c r="M126" s="652"/>
      <c r="N126" s="652"/>
      <c r="O126" s="652"/>
      <c r="P126" s="652"/>
      <c r="Q126" s="652"/>
      <c r="R126" s="654"/>
    </row>
    <row r="127" spans="1:18">
      <c r="A127" s="311" t="s">
        <v>603</v>
      </c>
      <c r="B127" s="652">
        <f t="shared" ref="B127:R127" si="21">B81/(B81+B59)*100</f>
        <v>47.056384742951906</v>
      </c>
      <c r="C127" s="652">
        <f t="shared" si="21"/>
        <v>48.296789350039155</v>
      </c>
      <c r="D127" s="652">
        <f t="shared" si="21"/>
        <v>47.837532907107935</v>
      </c>
      <c r="E127" s="652">
        <f t="shared" si="21"/>
        <v>48.109710896960713</v>
      </c>
      <c r="F127" s="652">
        <f t="shared" si="21"/>
        <v>48.626938165514666</v>
      </c>
      <c r="G127" s="652">
        <f t="shared" si="21"/>
        <v>48.826111853407141</v>
      </c>
      <c r="H127" s="652">
        <f t="shared" si="21"/>
        <v>49.151188336329135</v>
      </c>
      <c r="I127" s="652">
        <f t="shared" si="21"/>
        <v>49.131412221540977</v>
      </c>
      <c r="J127" s="652">
        <f t="shared" si="21"/>
        <v>49.863874345549739</v>
      </c>
      <c r="K127" s="652">
        <f t="shared" si="21"/>
        <v>49.74326059050064</v>
      </c>
      <c r="L127" s="652">
        <f t="shared" si="21"/>
        <v>49.607967789785974</v>
      </c>
      <c r="M127" s="652">
        <f t="shared" si="21"/>
        <v>49.280800500312694</v>
      </c>
      <c r="N127" s="652">
        <f t="shared" si="21"/>
        <v>48.91949152542373</v>
      </c>
      <c r="O127" s="652">
        <f t="shared" si="21"/>
        <v>48.959929932121746</v>
      </c>
      <c r="P127" s="652">
        <f t="shared" si="21"/>
        <v>49.397864121790505</v>
      </c>
      <c r="Q127" s="652">
        <f t="shared" si="21"/>
        <v>49.653689992834963</v>
      </c>
      <c r="R127" s="654">
        <f t="shared" si="21"/>
        <v>49.582595497090814</v>
      </c>
    </row>
    <row r="128" spans="1:18">
      <c r="A128" s="311" t="s">
        <v>604</v>
      </c>
      <c r="B128" s="652">
        <f t="shared" ref="B128:R128" si="22">B82/(B82+B60)*100</f>
        <v>45.619932766462327</v>
      </c>
      <c r="C128" s="652">
        <f t="shared" si="22"/>
        <v>44.671420312198883</v>
      </c>
      <c r="D128" s="652">
        <f t="shared" si="22"/>
        <v>45.252485864690975</v>
      </c>
      <c r="E128" s="652">
        <f t="shared" si="22"/>
        <v>45.243128964059196</v>
      </c>
      <c r="F128" s="652">
        <f t="shared" si="22"/>
        <v>45.236309077269318</v>
      </c>
      <c r="G128" s="652">
        <f t="shared" si="22"/>
        <v>46.643810898592562</v>
      </c>
      <c r="H128" s="652">
        <f t="shared" si="22"/>
        <v>48.101706722396372</v>
      </c>
      <c r="I128" s="652">
        <f t="shared" si="22"/>
        <v>48.001366586949096</v>
      </c>
      <c r="J128" s="652">
        <f t="shared" si="22"/>
        <v>47.563451776649742</v>
      </c>
      <c r="K128" s="652">
        <f t="shared" si="22"/>
        <v>48.171351168303424</v>
      </c>
      <c r="L128" s="652">
        <f t="shared" si="22"/>
        <v>48.481764206955049</v>
      </c>
      <c r="M128" s="652">
        <f t="shared" si="22"/>
        <v>48.181503290613094</v>
      </c>
      <c r="N128" s="652">
        <f t="shared" si="22"/>
        <v>47.990875592209157</v>
      </c>
      <c r="O128" s="652">
        <f t="shared" si="22"/>
        <v>48.311229000884175</v>
      </c>
      <c r="P128" s="652">
        <f t="shared" si="22"/>
        <v>48.229526057744685</v>
      </c>
      <c r="Q128" s="652">
        <f t="shared" si="22"/>
        <v>47.887850467289724</v>
      </c>
      <c r="R128" s="654">
        <f t="shared" si="22"/>
        <v>47.547391049443036</v>
      </c>
    </row>
    <row r="129" spans="1:18">
      <c r="A129" s="311" t="s">
        <v>605</v>
      </c>
      <c r="B129" s="652">
        <f t="shared" ref="B129:R129" si="23">B83/(B83+B61)*100</f>
        <v>45.004142502071254</v>
      </c>
      <c r="C129" s="652">
        <f t="shared" si="23"/>
        <v>44.989051709617648</v>
      </c>
      <c r="D129" s="652">
        <f t="shared" si="23"/>
        <v>44.736842105263158</v>
      </c>
      <c r="E129" s="652">
        <f t="shared" si="23"/>
        <v>44.981660553517841</v>
      </c>
      <c r="F129" s="652">
        <f t="shared" si="23"/>
        <v>44.996607869742199</v>
      </c>
      <c r="G129" s="652">
        <f t="shared" si="23"/>
        <v>44.782834400415297</v>
      </c>
      <c r="H129" s="652">
        <f t="shared" si="23"/>
        <v>44.346320346320347</v>
      </c>
      <c r="I129" s="652">
        <f t="shared" si="23"/>
        <v>44.855390008764239</v>
      </c>
      <c r="J129" s="652">
        <f t="shared" si="23"/>
        <v>45.548364526849745</v>
      </c>
      <c r="K129" s="652">
        <f t="shared" si="23"/>
        <v>46.213657876943884</v>
      </c>
      <c r="L129" s="652">
        <f t="shared" si="23"/>
        <v>47.375099127676442</v>
      </c>
      <c r="M129" s="652">
        <f t="shared" si="23"/>
        <v>47.777777777777779</v>
      </c>
      <c r="N129" s="652">
        <f t="shared" si="23"/>
        <v>47.279162365432825</v>
      </c>
      <c r="O129" s="652">
        <f t="shared" si="23"/>
        <v>47.023121387283233</v>
      </c>
      <c r="P129" s="652">
        <f t="shared" si="23"/>
        <v>47.476931949250286</v>
      </c>
      <c r="Q129" s="652">
        <f t="shared" si="23"/>
        <v>47.358179913186646</v>
      </c>
      <c r="R129" s="654">
        <f t="shared" si="23"/>
        <v>47.466924814456277</v>
      </c>
    </row>
    <row r="130" spans="1:18">
      <c r="A130" s="311" t="s">
        <v>606</v>
      </c>
      <c r="B130" s="652">
        <f t="shared" ref="B130:R130" si="24">B84/(B84+B62)*100</f>
        <v>43.342971224012118</v>
      </c>
      <c r="C130" s="652">
        <f t="shared" si="24"/>
        <v>43.567331330237643</v>
      </c>
      <c r="D130" s="652">
        <f t="shared" si="24"/>
        <v>43.434764485202166</v>
      </c>
      <c r="E130" s="652">
        <f t="shared" si="24"/>
        <v>43.919300225733629</v>
      </c>
      <c r="F130" s="652">
        <f t="shared" si="24"/>
        <v>44.162882671744541</v>
      </c>
      <c r="G130" s="652">
        <f t="shared" si="24"/>
        <v>44.367574071288921</v>
      </c>
      <c r="H130" s="652">
        <f t="shared" si="24"/>
        <v>44.683776351970664</v>
      </c>
      <c r="I130" s="652">
        <f t="shared" si="24"/>
        <v>44.543773119605426</v>
      </c>
      <c r="J130" s="652">
        <f t="shared" si="24"/>
        <v>44.788601517732694</v>
      </c>
      <c r="K130" s="652">
        <f t="shared" si="24"/>
        <v>44.992223950233281</v>
      </c>
      <c r="L130" s="652">
        <f t="shared" si="24"/>
        <v>44.794226044226043</v>
      </c>
      <c r="M130" s="652">
        <f t="shared" si="24"/>
        <v>44.987185285692746</v>
      </c>
      <c r="N130" s="652">
        <f t="shared" si="24"/>
        <v>45.786390265885537</v>
      </c>
      <c r="O130" s="652">
        <f t="shared" si="24"/>
        <v>45.917759237187127</v>
      </c>
      <c r="P130" s="652">
        <f t="shared" si="24"/>
        <v>46.285714285714285</v>
      </c>
      <c r="Q130" s="652">
        <f t="shared" si="24"/>
        <v>47.196194320311378</v>
      </c>
      <c r="R130" s="654">
        <f t="shared" si="24"/>
        <v>47.264041690793285</v>
      </c>
    </row>
    <row r="131" spans="1:18">
      <c r="A131" s="311" t="s">
        <v>518</v>
      </c>
      <c r="B131" s="652">
        <f t="shared" ref="B131:R131" si="25">B85/(B85+B63)*100</f>
        <v>43.393843725335444</v>
      </c>
      <c r="C131" s="652">
        <f t="shared" si="25"/>
        <v>43.163975707302619</v>
      </c>
      <c r="D131" s="652">
        <f t="shared" si="25"/>
        <v>43.304921638713225</v>
      </c>
      <c r="E131" s="652">
        <f t="shared" si="25"/>
        <v>42.900341835393114</v>
      </c>
      <c r="F131" s="652">
        <f t="shared" si="25"/>
        <v>42.889733840304181</v>
      </c>
      <c r="G131" s="652">
        <f t="shared" si="25"/>
        <v>42.950737054302635</v>
      </c>
      <c r="H131" s="652">
        <f t="shared" si="25"/>
        <v>43.562366536867223</v>
      </c>
      <c r="I131" s="652">
        <f t="shared" si="25"/>
        <v>44.167202572347271</v>
      </c>
      <c r="J131" s="652">
        <f t="shared" si="25"/>
        <v>44.352071786751125</v>
      </c>
      <c r="K131" s="652">
        <f t="shared" si="25"/>
        <v>44.832269455385031</v>
      </c>
      <c r="L131" s="652">
        <f t="shared" si="25"/>
        <v>45.568755974327466</v>
      </c>
      <c r="M131" s="652">
        <f t="shared" si="25"/>
        <v>45.340501792114694</v>
      </c>
      <c r="N131" s="652">
        <f t="shared" si="25"/>
        <v>45.372645372645373</v>
      </c>
      <c r="O131" s="652">
        <f t="shared" si="25"/>
        <v>45.536200326619486</v>
      </c>
      <c r="P131" s="652">
        <f t="shared" si="25"/>
        <v>45.784300152291294</v>
      </c>
      <c r="Q131" s="652">
        <f t="shared" si="25"/>
        <v>45.359195402298852</v>
      </c>
      <c r="R131" s="654">
        <f t="shared" si="25"/>
        <v>45.256585960103543</v>
      </c>
    </row>
    <row r="132" spans="1:18">
      <c r="A132" s="311"/>
      <c r="B132" s="652"/>
      <c r="C132" s="652"/>
      <c r="D132" s="652"/>
      <c r="E132" s="652"/>
      <c r="F132" s="652"/>
      <c r="G132" s="652"/>
      <c r="H132" s="652"/>
      <c r="I132" s="652"/>
      <c r="J132" s="652"/>
      <c r="K132" s="652"/>
      <c r="L132" s="652"/>
      <c r="M132" s="652"/>
      <c r="N132" s="652"/>
      <c r="O132" s="652"/>
      <c r="P132" s="652"/>
      <c r="Q132" s="652"/>
      <c r="R132" s="654"/>
    </row>
    <row r="133" spans="1:18">
      <c r="A133" s="312" t="s">
        <v>607</v>
      </c>
      <c r="B133" s="652">
        <f t="shared" ref="B133:R133" si="26">B87/(B87+B65)*100</f>
        <v>43.174229031624435</v>
      </c>
      <c r="C133" s="652">
        <f t="shared" si="26"/>
        <v>42.951625094482239</v>
      </c>
      <c r="D133" s="652">
        <f t="shared" si="26"/>
        <v>42.638551968650866</v>
      </c>
      <c r="E133" s="652">
        <f t="shared" si="26"/>
        <v>42.670537010159656</v>
      </c>
      <c r="F133" s="652">
        <f t="shared" si="26"/>
        <v>42.715874977926894</v>
      </c>
      <c r="G133" s="652">
        <f t="shared" si="26"/>
        <v>42.700729927007295</v>
      </c>
      <c r="H133" s="652">
        <f t="shared" si="26"/>
        <v>42.34035860333438</v>
      </c>
      <c r="I133" s="652">
        <f t="shared" si="26"/>
        <v>42.814726840855108</v>
      </c>
      <c r="J133" s="652">
        <f t="shared" si="26"/>
        <v>42.881622161930601</v>
      </c>
      <c r="K133" s="652">
        <f t="shared" si="26"/>
        <v>42.813959879087662</v>
      </c>
      <c r="L133" s="652">
        <f t="shared" si="26"/>
        <v>43.175942305075523</v>
      </c>
      <c r="M133" s="652">
        <f t="shared" si="26"/>
        <v>43.863912515188339</v>
      </c>
      <c r="N133" s="652">
        <f t="shared" si="26"/>
        <v>44.280595369349498</v>
      </c>
      <c r="O133" s="652">
        <f t="shared" si="26"/>
        <v>44.497607655502392</v>
      </c>
      <c r="P133" s="652">
        <f t="shared" si="26"/>
        <v>44.798730341941997</v>
      </c>
      <c r="Q133" s="652">
        <f t="shared" si="26"/>
        <v>45.588235294117645</v>
      </c>
      <c r="R133" s="654">
        <f t="shared" si="26"/>
        <v>45.180952380952384</v>
      </c>
    </row>
    <row r="134" spans="1:18">
      <c r="A134" s="312" t="s">
        <v>608</v>
      </c>
      <c r="B134" s="652">
        <f t="shared" ref="B134:R134" si="27">B88/(B88+B66)*100</f>
        <v>40.284360189573462</v>
      </c>
      <c r="C134" s="652">
        <f t="shared" si="27"/>
        <v>40.825565912117177</v>
      </c>
      <c r="D134" s="652">
        <f t="shared" si="27"/>
        <v>40.371845949535192</v>
      </c>
      <c r="E134" s="652">
        <f t="shared" si="27"/>
        <v>40.741714886901633</v>
      </c>
      <c r="F134" s="652">
        <f t="shared" si="27"/>
        <v>40.742637644046091</v>
      </c>
      <c r="G134" s="652">
        <f t="shared" si="27"/>
        <v>40.526446486218028</v>
      </c>
      <c r="H134" s="652">
        <f t="shared" si="27"/>
        <v>40.74074074074074</v>
      </c>
      <c r="I134" s="652">
        <f t="shared" si="27"/>
        <v>40.290126345343943</v>
      </c>
      <c r="J134" s="652">
        <f t="shared" si="27"/>
        <v>41.116636528028934</v>
      </c>
      <c r="K134" s="652">
        <f t="shared" si="27"/>
        <v>40.720404129145621</v>
      </c>
      <c r="L134" s="652">
        <f t="shared" si="27"/>
        <v>40.385812072184194</v>
      </c>
      <c r="M134" s="652">
        <f t="shared" si="27"/>
        <v>40.062597809076685</v>
      </c>
      <c r="N134" s="652">
        <f t="shared" si="27"/>
        <v>40.764212488350424</v>
      </c>
      <c r="O134" s="652">
        <f t="shared" si="27"/>
        <v>40.78593217297685</v>
      </c>
      <c r="P134" s="652">
        <f t="shared" si="27"/>
        <v>40.512284370099323</v>
      </c>
      <c r="Q134" s="652">
        <f t="shared" si="27"/>
        <v>41.163715215034337</v>
      </c>
      <c r="R134" s="654">
        <f t="shared" si="27"/>
        <v>41.75925925925926</v>
      </c>
    </row>
    <row r="135" spans="1:18">
      <c r="A135" s="312" t="s">
        <v>609</v>
      </c>
      <c r="B135" s="652">
        <f t="shared" ref="B135:R135" si="28">B89/(B89+B67)*100</f>
        <v>37.25766654917166</v>
      </c>
      <c r="C135" s="652">
        <f t="shared" si="28"/>
        <v>37.459400938289427</v>
      </c>
      <c r="D135" s="652">
        <f t="shared" si="28"/>
        <v>37.554904831625187</v>
      </c>
      <c r="E135" s="652">
        <f t="shared" si="28"/>
        <v>37.166546503244412</v>
      </c>
      <c r="F135" s="652">
        <f t="shared" si="28"/>
        <v>37.199124726477024</v>
      </c>
      <c r="G135" s="652">
        <f t="shared" si="28"/>
        <v>37.573746312684364</v>
      </c>
      <c r="H135" s="652">
        <f t="shared" si="28"/>
        <v>37.644427879239657</v>
      </c>
      <c r="I135" s="652">
        <f t="shared" si="28"/>
        <v>37.856620336503291</v>
      </c>
      <c r="J135" s="652">
        <f t="shared" si="28"/>
        <v>38.533429187634795</v>
      </c>
      <c r="K135" s="652">
        <f t="shared" si="28"/>
        <v>38.534361851332399</v>
      </c>
      <c r="L135" s="652">
        <f t="shared" si="28"/>
        <v>38.503217067389095</v>
      </c>
      <c r="M135" s="652">
        <f t="shared" si="28"/>
        <v>38.549121665582305</v>
      </c>
      <c r="N135" s="652">
        <f t="shared" si="28"/>
        <v>38.325434439178515</v>
      </c>
      <c r="O135" s="652">
        <f t="shared" si="28"/>
        <v>38.56707317073171</v>
      </c>
      <c r="P135" s="652">
        <f t="shared" si="28"/>
        <v>38.703976435935203</v>
      </c>
      <c r="Q135" s="652">
        <f t="shared" si="28"/>
        <v>37.980769230769226</v>
      </c>
      <c r="R135" s="654">
        <f t="shared" si="28"/>
        <v>38.488434642280794</v>
      </c>
    </row>
    <row r="136" spans="1:18">
      <c r="A136" s="312" t="s">
        <v>610</v>
      </c>
      <c r="B136" s="652">
        <f t="shared" ref="B136:R136" si="29">B90/(B90+B68)*100</f>
        <v>36.809116809116809</v>
      </c>
      <c r="C136" s="652">
        <f t="shared" si="29"/>
        <v>36.267995570321155</v>
      </c>
      <c r="D136" s="652">
        <f t="shared" si="29"/>
        <v>36.698271054099273</v>
      </c>
      <c r="E136" s="652">
        <f t="shared" si="29"/>
        <v>36.338028169014088</v>
      </c>
      <c r="F136" s="652">
        <f t="shared" si="29"/>
        <v>36.333333333333336</v>
      </c>
      <c r="G136" s="652">
        <f t="shared" si="29"/>
        <v>36.782262649232514</v>
      </c>
      <c r="H136" s="652">
        <f t="shared" si="29"/>
        <v>36.207881210736723</v>
      </c>
      <c r="I136" s="652">
        <f t="shared" si="29"/>
        <v>35.429890363531449</v>
      </c>
      <c r="J136" s="652">
        <f t="shared" si="29"/>
        <v>34.518950437317784</v>
      </c>
      <c r="K136" s="652">
        <f t="shared" si="29"/>
        <v>34.21965317919075</v>
      </c>
      <c r="L136" s="652">
        <f t="shared" si="29"/>
        <v>34.96751329001772</v>
      </c>
      <c r="M136" s="652">
        <f t="shared" si="29"/>
        <v>34.891876095850385</v>
      </c>
      <c r="N136" s="652">
        <f t="shared" si="29"/>
        <v>35.41785105173394</v>
      </c>
      <c r="O136" s="652">
        <f t="shared" si="29"/>
        <v>36.649803260258572</v>
      </c>
      <c r="P136" s="652">
        <f t="shared" si="29"/>
        <v>36.655773420479306</v>
      </c>
      <c r="Q136" s="652">
        <f t="shared" si="29"/>
        <v>37.106918238993707</v>
      </c>
      <c r="R136" s="654">
        <f t="shared" si="29"/>
        <v>36.560766515380735</v>
      </c>
    </row>
    <row r="137" spans="1:18">
      <c r="A137" s="312" t="s">
        <v>611</v>
      </c>
      <c r="B137" s="652">
        <f t="shared" ref="B137:R137" si="30">B91/(B91+B69)*100</f>
        <v>32.13751868460389</v>
      </c>
      <c r="C137" s="652">
        <f t="shared" si="30"/>
        <v>32.595870206489671</v>
      </c>
      <c r="D137" s="652">
        <f t="shared" si="30"/>
        <v>33.694181326116372</v>
      </c>
      <c r="E137" s="652">
        <f t="shared" si="30"/>
        <v>32.76762402088773</v>
      </c>
      <c r="F137" s="652">
        <f t="shared" si="30"/>
        <v>31.360201511335013</v>
      </c>
      <c r="G137" s="652">
        <f t="shared" si="30"/>
        <v>30.696576151121608</v>
      </c>
      <c r="H137" s="652">
        <f t="shared" si="30"/>
        <v>32.290502793296092</v>
      </c>
      <c r="I137" s="652">
        <f t="shared" si="30"/>
        <v>32.911392405063289</v>
      </c>
      <c r="J137" s="652">
        <f t="shared" si="30"/>
        <v>32.471910112359552</v>
      </c>
      <c r="K137" s="652">
        <f t="shared" si="30"/>
        <v>31.698973774230332</v>
      </c>
      <c r="L137" s="652">
        <f t="shared" si="30"/>
        <v>32.231404958677686</v>
      </c>
      <c r="M137" s="652">
        <f t="shared" si="30"/>
        <v>31.791221826809014</v>
      </c>
      <c r="N137" s="652">
        <f t="shared" si="30"/>
        <v>32.281553398058257</v>
      </c>
      <c r="O137" s="652">
        <f t="shared" si="30"/>
        <v>31.213191990577151</v>
      </c>
      <c r="P137" s="652">
        <f t="shared" si="30"/>
        <v>32.250580046403712</v>
      </c>
      <c r="Q137" s="652">
        <f t="shared" si="30"/>
        <v>33.25608342989571</v>
      </c>
      <c r="R137" s="654">
        <f t="shared" si="30"/>
        <v>35.067873303167417</v>
      </c>
    </row>
    <row r="138" spans="1:18">
      <c r="A138" s="312"/>
      <c r="B138" s="652"/>
      <c r="C138" s="652"/>
      <c r="D138" s="652"/>
      <c r="E138" s="652"/>
      <c r="F138" s="652"/>
      <c r="G138" s="652"/>
      <c r="H138" s="652"/>
      <c r="I138" s="652"/>
      <c r="J138" s="652"/>
      <c r="K138" s="652"/>
      <c r="L138" s="652"/>
      <c r="M138" s="652"/>
      <c r="N138" s="652"/>
      <c r="O138" s="652"/>
      <c r="P138" s="652"/>
      <c r="Q138" s="652"/>
      <c r="R138" s="654"/>
    </row>
    <row r="139" spans="1:18" ht="14.45" thickBot="1">
      <c r="A139" s="313" t="s">
        <v>612</v>
      </c>
      <c r="B139" s="1636">
        <f t="shared" ref="B139:R139" si="31">B93/(B93+B71)*100</f>
        <v>28.685258964143429</v>
      </c>
      <c r="C139" s="1636">
        <f t="shared" si="31"/>
        <v>26.436781609195403</v>
      </c>
      <c r="D139" s="1636">
        <f t="shared" si="31"/>
        <v>24.074074074074073</v>
      </c>
      <c r="E139" s="1636">
        <f t="shared" si="31"/>
        <v>26.153846153846157</v>
      </c>
      <c r="F139" s="1636">
        <f t="shared" si="31"/>
        <v>27.137546468401485</v>
      </c>
      <c r="G139" s="1636">
        <f t="shared" si="31"/>
        <v>27.777777777777779</v>
      </c>
      <c r="H139" s="1636">
        <f t="shared" si="31"/>
        <v>24.100719424460433</v>
      </c>
      <c r="I139" s="1636">
        <f t="shared" si="31"/>
        <v>27.476038338658149</v>
      </c>
      <c r="J139" s="1636">
        <f t="shared" si="31"/>
        <v>26.791277258566975</v>
      </c>
      <c r="K139" s="1636">
        <f t="shared" si="31"/>
        <v>25.538461538461537</v>
      </c>
      <c r="L139" s="1636">
        <f t="shared" si="31"/>
        <v>26.315789473684209</v>
      </c>
      <c r="M139" s="1636">
        <f t="shared" si="31"/>
        <v>28.455284552845526</v>
      </c>
      <c r="N139" s="1636">
        <f t="shared" si="31"/>
        <v>28.804347826086957</v>
      </c>
      <c r="O139" s="1636">
        <f t="shared" si="31"/>
        <v>28.759894459102902</v>
      </c>
      <c r="P139" s="1636">
        <f t="shared" si="31"/>
        <v>27.989130434782609</v>
      </c>
      <c r="Q139" s="1636">
        <f t="shared" si="31"/>
        <v>27.868852459016392</v>
      </c>
      <c r="R139" s="1637">
        <f t="shared" si="31"/>
        <v>26.809651474530831</v>
      </c>
    </row>
    <row r="142" spans="1:18">
      <c r="A142" s="1443" t="s">
        <v>614</v>
      </c>
      <c r="B142" s="1443"/>
      <c r="C142" s="1443"/>
      <c r="D142" s="1443"/>
      <c r="E142" s="1443"/>
    </row>
    <row r="143" spans="1:18">
      <c r="A143" s="1443"/>
      <c r="B143" s="1443"/>
      <c r="C143" s="1443"/>
      <c r="D143" s="1443"/>
      <c r="E143" s="1443"/>
    </row>
    <row r="144" spans="1:18">
      <c r="A144" s="1443"/>
      <c r="B144" s="1443"/>
      <c r="C144" s="1443"/>
      <c r="D144" s="1443"/>
      <c r="E144" s="1443"/>
    </row>
    <row r="145" spans="1:6">
      <c r="A145" s="1443"/>
      <c r="B145" s="1443"/>
      <c r="C145" s="1443"/>
      <c r="D145" s="1443"/>
      <c r="E145" s="1443"/>
    </row>
    <row r="146" spans="1:6">
      <c r="A146" s="1443"/>
      <c r="B146" s="1443"/>
      <c r="C146" s="1443"/>
      <c r="D146" s="1443"/>
      <c r="E146" s="1443"/>
    </row>
    <row r="147" spans="1:6">
      <c r="A147" s="1443"/>
      <c r="B147" s="1443"/>
      <c r="C147" s="1443"/>
      <c r="D147" s="1443"/>
      <c r="E147" s="1443"/>
    </row>
    <row r="148" spans="1:6">
      <c r="A148" s="1443"/>
      <c r="B148" s="1443"/>
      <c r="C148" s="1443"/>
      <c r="D148" s="1443"/>
      <c r="E148" s="1443"/>
    </row>
    <row r="149" spans="1:6">
      <c r="A149" s="1443"/>
      <c r="B149" s="1443"/>
      <c r="C149" s="1443"/>
      <c r="D149" s="1443"/>
      <c r="E149" s="1443"/>
    </row>
    <row r="151" spans="1:6">
      <c r="A151" s="1439" t="s">
        <v>615</v>
      </c>
      <c r="B151" s="1439"/>
      <c r="C151" s="1439"/>
      <c r="D151" s="1439"/>
      <c r="E151" s="1439"/>
      <c r="F151" s="1439"/>
    </row>
    <row r="152" spans="1:6">
      <c r="A152" s="1439"/>
      <c r="B152" s="1439"/>
      <c r="C152" s="1439"/>
      <c r="D152" s="1439"/>
      <c r="E152" s="1439"/>
      <c r="F152" s="1439"/>
    </row>
    <row r="153" spans="1:6">
      <c r="A153" s="1439"/>
      <c r="B153" s="1439"/>
      <c r="C153" s="1439"/>
      <c r="D153" s="1439"/>
      <c r="E153" s="1439"/>
      <c r="F153" s="1439"/>
    </row>
    <row r="154" spans="1:6">
      <c r="A154" s="1439"/>
      <c r="B154" s="1439"/>
      <c r="C154" s="1439"/>
      <c r="D154" s="1439"/>
      <c r="E154" s="1439"/>
      <c r="F154" s="1439"/>
    </row>
    <row r="155" spans="1:6">
      <c r="A155" s="1439"/>
      <c r="B155" s="1439"/>
      <c r="C155" s="1439"/>
      <c r="D155" s="1439"/>
      <c r="E155" s="1439"/>
      <c r="F155" s="1439"/>
    </row>
    <row r="156" spans="1:6">
      <c r="A156" s="1439"/>
      <c r="B156" s="1439"/>
      <c r="C156" s="1439"/>
      <c r="D156" s="1439"/>
      <c r="E156" s="1439"/>
      <c r="F156" s="1439"/>
    </row>
    <row r="157" spans="1:6">
      <c r="A157" s="1439"/>
      <c r="B157" s="1439"/>
      <c r="C157" s="1439"/>
      <c r="D157" s="1439"/>
      <c r="E157" s="1439"/>
      <c r="F157" s="1439"/>
    </row>
    <row r="158" spans="1:6">
      <c r="A158" s="1439"/>
      <c r="B158" s="1439"/>
      <c r="C158" s="1439"/>
      <c r="D158" s="1439"/>
      <c r="E158" s="1439"/>
      <c r="F158" s="1439"/>
    </row>
    <row r="162" spans="1:6">
      <c r="A162" s="201"/>
      <c r="B162" s="201"/>
      <c r="C162" s="201"/>
      <c r="D162" s="201"/>
      <c r="E162" s="201"/>
      <c r="F162" s="201"/>
    </row>
  </sheetData>
  <mergeCells count="14">
    <mergeCell ref="A151:F158"/>
    <mergeCell ref="A50:R50"/>
    <mergeCell ref="A96:R96"/>
    <mergeCell ref="A142:E149"/>
    <mergeCell ref="A6:R6"/>
    <mergeCell ref="B73:R73"/>
    <mergeCell ref="B119:R119"/>
    <mergeCell ref="A28:R28"/>
    <mergeCell ref="A29:R29"/>
    <mergeCell ref="A97:R97"/>
    <mergeCell ref="A51:R51"/>
    <mergeCell ref="A39:R39"/>
    <mergeCell ref="A7:R7"/>
    <mergeCell ref="A17:R17"/>
  </mergeCells>
  <hyperlinks>
    <hyperlink ref="A1" location="Innehållsförteckning!A1" display="Tillbaka till innehåll" xr:uid="{00000000-0004-0000-1600-000000000000}"/>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A8F7-DDE7-4E4A-9DAA-8F5CE069417C}">
  <sheetPr>
    <tabColor theme="5" tint="0.79998168889431442"/>
  </sheetPr>
  <dimension ref="A1:M3"/>
  <sheetViews>
    <sheetView workbookViewId="0">
      <pane ySplit="1" topLeftCell="A2" activePane="bottomLeft" state="frozen"/>
      <selection pane="bottomLeft" activeCell="K24" sqref="K24"/>
    </sheetView>
  </sheetViews>
  <sheetFormatPr defaultColWidth="9.125" defaultRowHeight="13.9"/>
  <cols>
    <col min="1" max="16384" width="9.125" style="347"/>
  </cols>
  <sheetData>
    <row r="1" spans="1:13">
      <c r="A1" s="1117" t="s">
        <v>156</v>
      </c>
      <c r="B1" s="4"/>
      <c r="C1" s="777" t="s">
        <v>592</v>
      </c>
      <c r="D1" s="4"/>
      <c r="E1" s="4"/>
      <c r="F1" s="4"/>
      <c r="G1" s="4"/>
    </row>
    <row r="2" spans="1:13">
      <c r="A2" s="4" t="s">
        <v>593</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F7F46665-9B9A-4560-A5CA-BBF1F7F06D34}"/>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5"/>
  </sheetPr>
  <dimension ref="A1:O32"/>
  <sheetViews>
    <sheetView zoomScale="90" zoomScaleNormal="90" workbookViewId="0">
      <pane ySplit="1" topLeftCell="A2" activePane="bottomLeft" state="frozen"/>
      <selection pane="bottomLeft" activeCell="I27" sqref="I27"/>
    </sheetView>
  </sheetViews>
  <sheetFormatPr defaultColWidth="8.875" defaultRowHeight="13.9"/>
  <cols>
    <col min="1" max="1" width="15.125" style="4" customWidth="1"/>
    <col min="2" max="4" width="8.875" style="4"/>
    <col min="5" max="6" width="11.125" style="4" customWidth="1"/>
    <col min="7" max="16384" width="8.875" style="4"/>
  </cols>
  <sheetData>
    <row r="1" spans="1:6">
      <c r="A1" s="1117" t="s">
        <v>156</v>
      </c>
      <c r="C1" s="17" t="s">
        <v>616</v>
      </c>
    </row>
    <row r="2" spans="1:6">
      <c r="A2" s="19" t="s">
        <v>519</v>
      </c>
      <c r="B2" s="18"/>
      <c r="C2" s="18"/>
      <c r="D2" s="18"/>
    </row>
    <row r="4" spans="1:6">
      <c r="B4" s="1462" t="s">
        <v>616</v>
      </c>
      <c r="C4" s="1462"/>
      <c r="D4" s="1462"/>
      <c r="E4" s="1462"/>
      <c r="F4" s="1462"/>
    </row>
    <row r="5" spans="1:6" ht="14.45" thickBot="1">
      <c r="B5" s="1459" t="s">
        <v>617</v>
      </c>
      <c r="C5" s="1460"/>
      <c r="D5" s="1461"/>
      <c r="E5" s="1459" t="s">
        <v>598</v>
      </c>
      <c r="F5" s="1461"/>
    </row>
    <row r="6" spans="1:6" ht="14.45" thickBot="1">
      <c r="A6" s="23" t="s">
        <v>471</v>
      </c>
      <c r="B6" s="415" t="s">
        <v>186</v>
      </c>
      <c r="C6" s="416" t="s">
        <v>473</v>
      </c>
      <c r="D6" s="419" t="s">
        <v>474</v>
      </c>
      <c r="E6" s="414" t="s">
        <v>473</v>
      </c>
      <c r="F6" s="420" t="s">
        <v>474</v>
      </c>
    </row>
    <row r="7" spans="1:6">
      <c r="A7" s="24">
        <v>2003</v>
      </c>
      <c r="B7" s="240">
        <v>38368</v>
      </c>
      <c r="C7" s="232">
        <v>14326</v>
      </c>
      <c r="D7" s="236">
        <v>24042</v>
      </c>
      <c r="E7" s="417">
        <f>100*C7/B7</f>
        <v>37.338407005838199</v>
      </c>
      <c r="F7" s="418">
        <f>D7/B7*100</f>
        <v>62.661592994161794</v>
      </c>
    </row>
    <row r="8" spans="1:6">
      <c r="A8" s="24">
        <v>2004</v>
      </c>
      <c r="B8" s="240">
        <v>40890</v>
      </c>
      <c r="C8" s="232">
        <v>15228</v>
      </c>
      <c r="D8" s="236">
        <v>25662</v>
      </c>
      <c r="E8" s="417">
        <f t="shared" ref="E8:E23" si="0">100*C8/B8</f>
        <v>37.241379310344826</v>
      </c>
      <c r="F8" s="418">
        <f t="shared" ref="F8:F23" si="1">D8/B8*100</f>
        <v>62.758620689655174</v>
      </c>
    </row>
    <row r="9" spans="1:6">
      <c r="A9" s="24">
        <v>2005</v>
      </c>
      <c r="B9" s="240">
        <v>42482</v>
      </c>
      <c r="C9" s="232">
        <v>15827</v>
      </c>
      <c r="D9" s="236">
        <v>26655</v>
      </c>
      <c r="E9" s="417">
        <f t="shared" si="0"/>
        <v>37.255778918130034</v>
      </c>
      <c r="F9" s="418">
        <f t="shared" si="1"/>
        <v>62.744221081869966</v>
      </c>
    </row>
    <row r="10" spans="1:6">
      <c r="A10" s="24">
        <v>2006</v>
      </c>
      <c r="B10" s="240">
        <v>43244</v>
      </c>
      <c r="C10" s="232">
        <v>16009</v>
      </c>
      <c r="D10" s="236">
        <v>27235</v>
      </c>
      <c r="E10" s="417">
        <f t="shared" si="0"/>
        <v>37.020164647118676</v>
      </c>
      <c r="F10" s="418">
        <f t="shared" si="1"/>
        <v>62.979835352881317</v>
      </c>
    </row>
    <row r="11" spans="1:6">
      <c r="A11" s="24">
        <v>2007</v>
      </c>
      <c r="B11" s="241">
        <v>42936</v>
      </c>
      <c r="C11" s="233">
        <v>15697</v>
      </c>
      <c r="D11" s="237">
        <v>27239</v>
      </c>
      <c r="E11" s="417">
        <f t="shared" si="0"/>
        <v>36.559064654369294</v>
      </c>
      <c r="F11" s="418">
        <f t="shared" si="1"/>
        <v>63.440935345630713</v>
      </c>
    </row>
    <row r="12" spans="1:6">
      <c r="A12" s="24">
        <v>2008</v>
      </c>
      <c r="B12" s="240">
        <v>43403</v>
      </c>
      <c r="C12" s="232">
        <v>15681</v>
      </c>
      <c r="D12" s="236">
        <v>27722</v>
      </c>
      <c r="E12" s="417">
        <f t="shared" si="0"/>
        <v>36.128839020344216</v>
      </c>
      <c r="F12" s="418">
        <f t="shared" si="1"/>
        <v>63.871160979655784</v>
      </c>
    </row>
    <row r="13" spans="1:6">
      <c r="A13" s="24">
        <v>2009</v>
      </c>
      <c r="B13" s="242">
        <v>44876</v>
      </c>
      <c r="C13" s="234">
        <v>15971</v>
      </c>
      <c r="D13" s="238">
        <v>28905</v>
      </c>
      <c r="E13" s="417">
        <f t="shared" si="0"/>
        <v>35.589179071218467</v>
      </c>
      <c r="F13" s="418">
        <f t="shared" si="1"/>
        <v>64.410820928781533</v>
      </c>
    </row>
    <row r="14" spans="1:6">
      <c r="A14" s="24">
        <v>2010</v>
      </c>
      <c r="B14" s="240">
        <v>45788</v>
      </c>
      <c r="C14" s="232">
        <v>16075</v>
      </c>
      <c r="D14" s="236">
        <v>29713</v>
      </c>
      <c r="E14" s="417">
        <f t="shared" si="0"/>
        <v>35.107451734078801</v>
      </c>
      <c r="F14" s="418">
        <f t="shared" si="1"/>
        <v>64.892548265921207</v>
      </c>
    </row>
    <row r="15" spans="1:6">
      <c r="A15" s="24">
        <v>2011</v>
      </c>
      <c r="B15" s="243">
        <v>46794</v>
      </c>
      <c r="C15" s="235">
        <v>16204</v>
      </c>
      <c r="D15" s="239">
        <v>30590</v>
      </c>
      <c r="E15" s="417">
        <f t="shared" si="0"/>
        <v>34.628371158695558</v>
      </c>
      <c r="F15" s="418">
        <f t="shared" si="1"/>
        <v>65.371628841304442</v>
      </c>
    </row>
    <row r="16" spans="1:6">
      <c r="A16" s="24">
        <v>2012</v>
      </c>
      <c r="B16" s="243">
        <v>49660</v>
      </c>
      <c r="C16" s="235">
        <v>17009</v>
      </c>
      <c r="D16" s="239">
        <v>32651</v>
      </c>
      <c r="E16" s="417">
        <f t="shared" si="0"/>
        <v>34.250906161900929</v>
      </c>
      <c r="F16" s="418">
        <f t="shared" si="1"/>
        <v>65.749093838099071</v>
      </c>
    </row>
    <row r="17" spans="1:15">
      <c r="A17" s="24">
        <v>2013</v>
      </c>
      <c r="B17" s="243">
        <v>52538</v>
      </c>
      <c r="C17" s="235">
        <v>17848</v>
      </c>
      <c r="D17" s="239">
        <v>34690</v>
      </c>
      <c r="E17" s="417">
        <f t="shared" si="0"/>
        <v>33.971601507480301</v>
      </c>
      <c r="F17" s="418">
        <f t="shared" si="1"/>
        <v>66.028398492519699</v>
      </c>
    </row>
    <row r="18" spans="1:15">
      <c r="A18" s="24">
        <v>2014</v>
      </c>
      <c r="B18" s="243">
        <v>55947</v>
      </c>
      <c r="C18" s="235">
        <v>18825</v>
      </c>
      <c r="D18" s="239">
        <v>37121</v>
      </c>
      <c r="E18" s="417">
        <f t="shared" si="0"/>
        <v>33.647916778379539</v>
      </c>
      <c r="F18" s="418">
        <f t="shared" si="1"/>
        <v>66.350295815682699</v>
      </c>
    </row>
    <row r="19" spans="1:15">
      <c r="A19" s="24">
        <v>2015</v>
      </c>
      <c r="B19" s="244">
        <v>59911</v>
      </c>
      <c r="C19" s="235">
        <v>20071</v>
      </c>
      <c r="D19" s="239">
        <v>39840</v>
      </c>
      <c r="E19" s="417">
        <f t="shared" si="0"/>
        <v>33.501360351187593</v>
      </c>
      <c r="F19" s="418">
        <f t="shared" si="1"/>
        <v>66.498639648812414</v>
      </c>
    </row>
    <row r="20" spans="1:15">
      <c r="A20" s="24">
        <v>2016</v>
      </c>
      <c r="B20" s="242">
        <v>63048</v>
      </c>
      <c r="C20" s="234">
        <v>20979</v>
      </c>
      <c r="D20" s="238">
        <v>42069</v>
      </c>
      <c r="E20" s="417">
        <f t="shared" si="0"/>
        <v>33.274647887323944</v>
      </c>
      <c r="F20" s="418">
        <f t="shared" si="1"/>
        <v>66.725352112676063</v>
      </c>
    </row>
    <row r="21" spans="1:15">
      <c r="A21" s="24">
        <v>2017</v>
      </c>
      <c r="B21" s="242">
        <v>64985</v>
      </c>
      <c r="C21" s="234">
        <v>21624</v>
      </c>
      <c r="D21" s="238">
        <v>43361</v>
      </c>
      <c r="E21" s="417">
        <f t="shared" si="0"/>
        <v>33.275371239516815</v>
      </c>
      <c r="F21" s="418">
        <f t="shared" si="1"/>
        <v>66.724628760483185</v>
      </c>
    </row>
    <row r="22" spans="1:15" ht="14.45" thickBot="1">
      <c r="A22" s="24">
        <v>2018</v>
      </c>
      <c r="B22" s="1208">
        <v>65560</v>
      </c>
      <c r="C22" s="1209">
        <v>21695</v>
      </c>
      <c r="D22" s="1210">
        <v>43865</v>
      </c>
      <c r="E22" s="1211">
        <f t="shared" si="0"/>
        <v>33.091824283099449</v>
      </c>
      <c r="F22" s="1212">
        <f>D22/B22*100</f>
        <v>66.908175716900558</v>
      </c>
      <c r="G22" s="215"/>
      <c r="H22" s="215"/>
      <c r="I22" s="215"/>
      <c r="J22" s="215"/>
      <c r="K22" s="215"/>
      <c r="L22" s="215"/>
      <c r="M22" s="215"/>
      <c r="N22" s="215"/>
      <c r="O22" s="215"/>
    </row>
    <row r="23" spans="1:15" ht="14.45" thickBot="1">
      <c r="A23" s="25">
        <v>2019</v>
      </c>
      <c r="B23" s="1638">
        <v>50159</v>
      </c>
      <c r="C23" s="1639">
        <v>16468</v>
      </c>
      <c r="D23" s="1640">
        <v>33691</v>
      </c>
      <c r="E23" s="1641">
        <f t="shared" si="0"/>
        <v>32.8315955262266</v>
      </c>
      <c r="F23" s="1642">
        <f t="shared" si="1"/>
        <v>67.168404473773407</v>
      </c>
      <c r="I23" s="864" t="s">
        <v>618</v>
      </c>
      <c r="J23" s="211"/>
      <c r="K23" s="211"/>
      <c r="L23" s="211"/>
      <c r="M23" s="211"/>
      <c r="N23" s="211"/>
      <c r="O23" s="212"/>
    </row>
    <row r="24" spans="1:15">
      <c r="I24" s="1458" t="s">
        <v>619</v>
      </c>
      <c r="J24" s="1391"/>
      <c r="K24" s="1391"/>
      <c r="L24" s="1391"/>
      <c r="M24" s="1391"/>
      <c r="N24" s="1391"/>
      <c r="O24" s="1643"/>
    </row>
    <row r="25" spans="1:15">
      <c r="I25" s="1458"/>
      <c r="J25" s="1391"/>
      <c r="K25" s="1391"/>
      <c r="L25" s="1391"/>
      <c r="M25" s="1391"/>
      <c r="N25" s="1391"/>
      <c r="O25" s="1643"/>
    </row>
    <row r="26" spans="1:15" ht="14.45" thickBot="1">
      <c r="I26" s="1644"/>
      <c r="J26" s="1645"/>
      <c r="K26" s="1645"/>
      <c r="L26" s="1645"/>
      <c r="M26" s="1645"/>
      <c r="N26" s="1645"/>
      <c r="O26" s="1646"/>
    </row>
    <row r="27" spans="1:15">
      <c r="A27" s="20" t="s">
        <v>620</v>
      </c>
    </row>
    <row r="28" spans="1:15">
      <c r="A28" s="1443" t="s">
        <v>621</v>
      </c>
      <c r="B28" s="1443"/>
      <c r="C28" s="1443"/>
      <c r="D28" s="1443"/>
    </row>
    <row r="29" spans="1:15">
      <c r="A29" s="1443"/>
      <c r="B29" s="1443"/>
      <c r="C29" s="1443"/>
      <c r="D29" s="1443"/>
    </row>
    <row r="30" spans="1:15">
      <c r="A30" s="1443"/>
      <c r="B30" s="1443"/>
      <c r="C30" s="1443"/>
      <c r="D30" s="1443"/>
    </row>
    <row r="31" spans="1:15">
      <c r="A31" s="1443"/>
      <c r="B31" s="1443"/>
      <c r="C31" s="1443"/>
      <c r="D31" s="1443"/>
    </row>
    <row r="32" spans="1:15">
      <c r="A32" s="1443"/>
      <c r="B32" s="1443"/>
      <c r="C32" s="1443"/>
      <c r="D32" s="1443"/>
    </row>
  </sheetData>
  <sortState xmlns:xlrd2="http://schemas.microsoft.com/office/spreadsheetml/2017/richdata2" ref="A7:F23">
    <sortCondition ref="A7:A23"/>
  </sortState>
  <mergeCells count="5">
    <mergeCell ref="A28:D32"/>
    <mergeCell ref="I24:O26"/>
    <mergeCell ref="B5:D5"/>
    <mergeCell ref="E5:F5"/>
    <mergeCell ref="B4:F4"/>
  </mergeCells>
  <hyperlinks>
    <hyperlink ref="A1" location="Innehållsförteckning!A1" display="Tillbaka till innehåll" xr:uid="{00000000-0004-0000-17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C304C-8FBD-4AED-8BF4-CE0CCBE1DE6E}">
  <sheetPr>
    <tabColor theme="5" tint="0.79998168889431442"/>
  </sheetPr>
  <dimension ref="A1:M3"/>
  <sheetViews>
    <sheetView workbookViewId="0">
      <pane ySplit="1" topLeftCell="A2" activePane="bottomLeft" state="frozen"/>
      <selection pane="bottomLeft" activeCell="L23" sqref="L23"/>
    </sheetView>
  </sheetViews>
  <sheetFormatPr defaultColWidth="8.875" defaultRowHeight="13.9"/>
  <cols>
    <col min="1" max="16384" width="8.875" style="347"/>
  </cols>
  <sheetData>
    <row r="1" spans="1:13">
      <c r="A1" s="1117" t="s">
        <v>156</v>
      </c>
      <c r="B1" s="4"/>
      <c r="C1" s="17" t="s">
        <v>616</v>
      </c>
    </row>
    <row r="2" spans="1:13">
      <c r="A2" s="19" t="s">
        <v>519</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37CA1087-8EDE-4918-8F79-A2DA46FFA918}"/>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5"/>
  </sheetPr>
  <dimension ref="A1:O64"/>
  <sheetViews>
    <sheetView zoomScale="90" zoomScaleNormal="90" workbookViewId="0">
      <pane ySplit="1" topLeftCell="A2" activePane="bottomLeft" state="frozen"/>
      <selection pane="bottomLeft"/>
    </sheetView>
  </sheetViews>
  <sheetFormatPr defaultColWidth="8.875" defaultRowHeight="13.9"/>
  <cols>
    <col min="1" max="1" width="8.875" style="4" customWidth="1"/>
    <col min="2" max="16384" width="8.875" style="4"/>
  </cols>
  <sheetData>
    <row r="1" spans="1:8">
      <c r="A1" s="1117" t="s">
        <v>156</v>
      </c>
      <c r="C1" s="26" t="s">
        <v>622</v>
      </c>
    </row>
    <row r="2" spans="1:8">
      <c r="A2" s="4" t="s">
        <v>623</v>
      </c>
      <c r="B2" s="26"/>
      <c r="C2" s="26"/>
      <c r="D2" s="26"/>
      <c r="E2" s="26"/>
      <c r="F2" s="26"/>
      <c r="G2" s="26"/>
      <c r="H2" s="27"/>
    </row>
    <row r="3" spans="1:8" ht="14.45" thickBot="1">
      <c r="B3" s="1467" t="s">
        <v>624</v>
      </c>
      <c r="C3" s="1467"/>
      <c r="D3" s="1467"/>
      <c r="E3" s="1467"/>
      <c r="F3" s="1467"/>
      <c r="G3" s="1467"/>
    </row>
    <row r="4" spans="1:8">
      <c r="A4" s="326"/>
      <c r="B4" s="1293" t="s">
        <v>473</v>
      </c>
      <c r="C4" s="1465" t="s">
        <v>187</v>
      </c>
      <c r="D4" s="1466"/>
      <c r="E4" s="1292" t="s">
        <v>474</v>
      </c>
      <c r="F4" s="1463" t="s">
        <v>188</v>
      </c>
      <c r="G4" s="1464"/>
    </row>
    <row r="5" spans="1:8">
      <c r="A5" s="1218"/>
      <c r="B5" s="41" t="s">
        <v>625</v>
      </c>
      <c r="C5" s="42" t="s">
        <v>626</v>
      </c>
      <c r="D5" s="43" t="s">
        <v>627</v>
      </c>
      <c r="E5" s="44" t="s">
        <v>625</v>
      </c>
      <c r="F5" s="45" t="s">
        <v>626</v>
      </c>
      <c r="G5" s="1219" t="s">
        <v>627</v>
      </c>
    </row>
    <row r="6" spans="1:8">
      <c r="A6" s="1220" t="s">
        <v>628</v>
      </c>
      <c r="B6" s="38">
        <v>74.92</v>
      </c>
      <c r="C6" s="65">
        <v>46.76</v>
      </c>
      <c r="D6" s="39">
        <v>15.29</v>
      </c>
      <c r="E6" s="40">
        <v>71.239999999999995</v>
      </c>
      <c r="F6" s="66">
        <v>43.93</v>
      </c>
      <c r="G6" s="67">
        <v>13.72</v>
      </c>
    </row>
    <row r="7" spans="1:8">
      <c r="A7" s="1221" t="s">
        <v>629</v>
      </c>
      <c r="B7" s="38">
        <v>75.349999999999994</v>
      </c>
      <c r="C7" s="65">
        <v>47.24</v>
      </c>
      <c r="D7" s="39">
        <v>15.6</v>
      </c>
      <c r="E7" s="40">
        <v>71.56</v>
      </c>
      <c r="F7" s="66">
        <v>44.25</v>
      </c>
      <c r="G7" s="67">
        <v>13.99</v>
      </c>
    </row>
    <row r="8" spans="1:8">
      <c r="A8" s="1221" t="s">
        <v>630</v>
      </c>
      <c r="B8" s="38">
        <v>75.39</v>
      </c>
      <c r="C8" s="65">
        <v>47.21</v>
      </c>
      <c r="D8" s="39">
        <v>15.51</v>
      </c>
      <c r="E8" s="40">
        <v>71.319999999999993</v>
      </c>
      <c r="F8" s="66">
        <v>43.94</v>
      </c>
      <c r="G8" s="67">
        <v>13.7</v>
      </c>
    </row>
    <row r="9" spans="1:8">
      <c r="A9" s="1221" t="s">
        <v>631</v>
      </c>
      <c r="B9" s="38">
        <v>75.63</v>
      </c>
      <c r="C9" s="65">
        <v>47.42</v>
      </c>
      <c r="D9" s="39">
        <v>15.76</v>
      </c>
      <c r="E9" s="40">
        <v>71.56</v>
      </c>
      <c r="F9" s="66">
        <v>44.15</v>
      </c>
      <c r="G9" s="67">
        <v>13.89</v>
      </c>
    </row>
    <row r="10" spans="1:8">
      <c r="A10" s="1221" t="s">
        <v>632</v>
      </c>
      <c r="B10" s="38">
        <v>75.91</v>
      </c>
      <c r="C10" s="65">
        <v>47.62</v>
      </c>
      <c r="D10" s="39">
        <v>16.02</v>
      </c>
      <c r="E10" s="40">
        <v>71.66</v>
      </c>
      <c r="F10" s="66">
        <v>44.15</v>
      </c>
      <c r="G10" s="67">
        <v>13.95</v>
      </c>
    </row>
    <row r="11" spans="1:8">
      <c r="A11" s="1221" t="s">
        <v>633</v>
      </c>
      <c r="B11" s="38">
        <v>76.09</v>
      </c>
      <c r="C11" s="65">
        <v>47.74</v>
      </c>
      <c r="D11" s="39">
        <v>16.079999999999998</v>
      </c>
      <c r="E11" s="40">
        <v>71.73</v>
      </c>
      <c r="F11" s="66">
        <v>44.09</v>
      </c>
      <c r="G11" s="67">
        <v>13.89</v>
      </c>
    </row>
    <row r="12" spans="1:8">
      <c r="A12" s="1221" t="s">
        <v>634</v>
      </c>
      <c r="B12" s="38">
        <v>76.489999999999995</v>
      </c>
      <c r="C12" s="65">
        <v>48.03</v>
      </c>
      <c r="D12" s="39">
        <v>16.260000000000002</v>
      </c>
      <c r="E12" s="40">
        <v>71.87</v>
      </c>
      <c r="F12" s="66">
        <v>44.18</v>
      </c>
      <c r="G12" s="67">
        <v>14</v>
      </c>
    </row>
    <row r="13" spans="1:8">
      <c r="A13" s="1221" t="s">
        <v>635</v>
      </c>
      <c r="B13" s="38">
        <v>76.540000000000006</v>
      </c>
      <c r="C13" s="65">
        <v>48.1</v>
      </c>
      <c r="D13" s="39">
        <v>16.309999999999999</v>
      </c>
      <c r="E13" s="40">
        <v>71.849999999999994</v>
      </c>
      <c r="F13" s="66">
        <v>44.04</v>
      </c>
      <c r="G13" s="67">
        <v>13.99</v>
      </c>
    </row>
    <row r="14" spans="1:8">
      <c r="A14" s="1221" t="s">
        <v>636</v>
      </c>
      <c r="B14" s="38">
        <v>76.28</v>
      </c>
      <c r="C14" s="65">
        <v>47.86</v>
      </c>
      <c r="D14" s="39">
        <v>16.09</v>
      </c>
      <c r="E14" s="40">
        <v>71.69</v>
      </c>
      <c r="F14" s="66">
        <v>44.03</v>
      </c>
      <c r="G14" s="67">
        <v>13.9</v>
      </c>
    </row>
    <row r="15" spans="1:8">
      <c r="A15" s="1221" t="s">
        <v>637</v>
      </c>
      <c r="B15" s="38">
        <v>76.5</v>
      </c>
      <c r="C15" s="65">
        <v>47.91</v>
      </c>
      <c r="D15" s="39">
        <v>16.25</v>
      </c>
      <c r="E15" s="40">
        <v>71.69</v>
      </c>
      <c r="F15" s="66">
        <v>43.94</v>
      </c>
      <c r="G15" s="67">
        <v>13.83</v>
      </c>
    </row>
    <row r="16" spans="1:8">
      <c r="A16" s="1221" t="s">
        <v>638</v>
      </c>
      <c r="B16" s="38">
        <v>77.06</v>
      </c>
      <c r="C16" s="65">
        <v>48.51</v>
      </c>
      <c r="D16" s="39">
        <v>16.760000000000002</v>
      </c>
      <c r="E16" s="40">
        <v>72.2</v>
      </c>
      <c r="F16" s="66">
        <v>44.36</v>
      </c>
      <c r="G16" s="67">
        <v>14.24</v>
      </c>
    </row>
    <row r="17" spans="1:12">
      <c r="A17" s="1221" t="s">
        <v>639</v>
      </c>
      <c r="B17" s="38">
        <v>77.260000000000005</v>
      </c>
      <c r="C17" s="65">
        <v>48.64</v>
      </c>
      <c r="D17" s="39">
        <v>16.89</v>
      </c>
      <c r="E17" s="40">
        <v>71.97</v>
      </c>
      <c r="F17" s="66">
        <v>44.06</v>
      </c>
      <c r="G17" s="67">
        <v>14.03</v>
      </c>
    </row>
    <row r="18" spans="1:12">
      <c r="A18" s="1221" t="s">
        <v>640</v>
      </c>
      <c r="B18" s="38">
        <v>77.41</v>
      </c>
      <c r="C18" s="65">
        <v>48.78</v>
      </c>
      <c r="D18" s="39">
        <v>16.95</v>
      </c>
      <c r="E18" s="40">
        <v>71.97</v>
      </c>
      <c r="F18" s="66">
        <v>44.1</v>
      </c>
      <c r="G18" s="67">
        <v>14.04</v>
      </c>
    </row>
    <row r="19" spans="1:12">
      <c r="A19" s="1221" t="s">
        <v>641</v>
      </c>
      <c r="B19" s="38">
        <v>77.66</v>
      </c>
      <c r="C19" s="65">
        <v>49.01</v>
      </c>
      <c r="D19" s="39">
        <v>17.13</v>
      </c>
      <c r="E19" s="40">
        <v>72.12</v>
      </c>
      <c r="F19" s="66">
        <v>44.04</v>
      </c>
      <c r="G19" s="67">
        <v>13.97</v>
      </c>
    </row>
    <row r="20" spans="1:12">
      <c r="A20" s="1221" t="s">
        <v>642</v>
      </c>
      <c r="B20" s="38">
        <v>77.84</v>
      </c>
      <c r="C20" s="65">
        <v>49.16</v>
      </c>
      <c r="D20" s="39">
        <v>17.28</v>
      </c>
      <c r="E20" s="40">
        <v>72.19</v>
      </c>
      <c r="F20" s="66">
        <v>44.06</v>
      </c>
      <c r="G20" s="67">
        <v>14.08</v>
      </c>
    </row>
    <row r="21" spans="1:12">
      <c r="A21" s="1221" t="s">
        <v>643</v>
      </c>
      <c r="B21" s="38">
        <v>77.87</v>
      </c>
      <c r="C21" s="65">
        <v>49.12</v>
      </c>
      <c r="D21" s="39">
        <v>17.29</v>
      </c>
      <c r="E21" s="40">
        <v>72.12</v>
      </c>
      <c r="F21" s="66">
        <v>44.03</v>
      </c>
      <c r="G21" s="67">
        <v>14.04</v>
      </c>
    </row>
    <row r="22" spans="1:12">
      <c r="A22" s="1221" t="s">
        <v>644</v>
      </c>
      <c r="B22" s="38">
        <v>77.900000000000006</v>
      </c>
      <c r="C22" s="65">
        <v>49.16</v>
      </c>
      <c r="D22" s="39">
        <v>17.32</v>
      </c>
      <c r="E22" s="40">
        <v>72.12</v>
      </c>
      <c r="F22" s="66">
        <v>43.9</v>
      </c>
      <c r="G22" s="67">
        <v>13.92</v>
      </c>
    </row>
    <row r="23" spans="1:12">
      <c r="A23" s="1221" t="s">
        <v>645</v>
      </c>
      <c r="B23" s="38">
        <v>78.5</v>
      </c>
      <c r="C23" s="65">
        <v>49.63</v>
      </c>
      <c r="D23" s="39">
        <v>17.760000000000002</v>
      </c>
      <c r="E23" s="40">
        <v>72.37</v>
      </c>
      <c r="F23" s="66">
        <v>44.11</v>
      </c>
      <c r="G23" s="67">
        <v>14.18</v>
      </c>
    </row>
    <row r="24" spans="1:12">
      <c r="A24" s="1221" t="s">
        <v>646</v>
      </c>
      <c r="B24" s="38">
        <v>78.599999999999994</v>
      </c>
      <c r="C24" s="65">
        <v>49.73</v>
      </c>
      <c r="D24" s="39">
        <v>17.72</v>
      </c>
      <c r="E24" s="40">
        <v>72.41</v>
      </c>
      <c r="F24" s="66">
        <v>44.17</v>
      </c>
      <c r="G24" s="67">
        <v>14.16</v>
      </c>
    </row>
    <row r="25" spans="1:12">
      <c r="A25" s="1218" t="s">
        <v>647</v>
      </c>
      <c r="B25" s="38">
        <v>78.67</v>
      </c>
      <c r="C25" s="65">
        <v>49.79</v>
      </c>
      <c r="D25" s="39">
        <v>17.87</v>
      </c>
      <c r="E25" s="40">
        <v>72.48</v>
      </c>
      <c r="F25" s="66">
        <v>44.15</v>
      </c>
      <c r="G25" s="67">
        <v>14.17</v>
      </c>
    </row>
    <row r="26" spans="1:12">
      <c r="A26" s="1221" t="s">
        <v>648</v>
      </c>
      <c r="B26" s="38">
        <v>78.81</v>
      </c>
      <c r="C26" s="65">
        <v>49.82</v>
      </c>
      <c r="D26" s="39">
        <v>17.920000000000002</v>
      </c>
      <c r="E26" s="40">
        <v>72.760000000000005</v>
      </c>
      <c r="F26" s="66">
        <v>44.34</v>
      </c>
      <c r="G26" s="67">
        <v>14.3</v>
      </c>
    </row>
    <row r="27" spans="1:12">
      <c r="A27" s="1221" t="s">
        <v>649</v>
      </c>
      <c r="B27" s="38">
        <v>79.08</v>
      </c>
      <c r="C27" s="65">
        <v>50.07</v>
      </c>
      <c r="D27" s="39">
        <v>17.989999999999998</v>
      </c>
      <c r="E27" s="40">
        <v>73.05</v>
      </c>
      <c r="F27" s="66">
        <v>44.52</v>
      </c>
      <c r="G27" s="67">
        <v>14.33</v>
      </c>
    </row>
    <row r="28" spans="1:12">
      <c r="A28" s="1221" t="s">
        <v>650</v>
      </c>
      <c r="B28" s="38">
        <v>79.38</v>
      </c>
      <c r="C28" s="65">
        <v>50.39</v>
      </c>
      <c r="D28" s="39">
        <v>18.32</v>
      </c>
      <c r="E28" s="40">
        <v>73.430000000000007</v>
      </c>
      <c r="F28" s="66">
        <v>44.81</v>
      </c>
      <c r="G28" s="67">
        <v>14.56</v>
      </c>
    </row>
    <row r="29" spans="1:12">
      <c r="A29" s="1221" t="s">
        <v>651</v>
      </c>
      <c r="B29" s="38">
        <v>79.61</v>
      </c>
      <c r="C29" s="65">
        <v>50.64</v>
      </c>
      <c r="D29" s="39">
        <v>18.489999999999998</v>
      </c>
      <c r="E29" s="40">
        <v>73.62</v>
      </c>
      <c r="F29" s="66">
        <v>45.05</v>
      </c>
      <c r="G29" s="67">
        <v>14.65</v>
      </c>
    </row>
    <row r="30" spans="1:12">
      <c r="A30" s="1221" t="s">
        <v>652</v>
      </c>
      <c r="B30" s="38">
        <v>79.89</v>
      </c>
      <c r="C30" s="65">
        <v>50.79</v>
      </c>
      <c r="D30" s="39">
        <v>18.649999999999999</v>
      </c>
      <c r="E30" s="40">
        <v>73.84</v>
      </c>
      <c r="F30" s="66">
        <v>45.25</v>
      </c>
      <c r="G30" s="67">
        <v>14.81</v>
      </c>
    </row>
    <row r="31" spans="1:12">
      <c r="A31" s="1221" t="s">
        <v>653</v>
      </c>
      <c r="B31" s="38">
        <v>79.680000000000007</v>
      </c>
      <c r="C31" s="65">
        <v>50.67</v>
      </c>
      <c r="D31" s="39">
        <v>18.5</v>
      </c>
      <c r="E31" s="40">
        <v>73.790000000000006</v>
      </c>
      <c r="F31" s="66">
        <v>45.16</v>
      </c>
      <c r="G31" s="67">
        <v>14.66</v>
      </c>
    </row>
    <row r="32" spans="1:12" ht="14.45" thickBot="1">
      <c r="A32" s="1221" t="s">
        <v>654</v>
      </c>
      <c r="B32" s="1213">
        <v>79.989999999999995</v>
      </c>
      <c r="C32" s="1214">
        <v>50.9</v>
      </c>
      <c r="D32" s="1215">
        <v>18.690000000000001</v>
      </c>
      <c r="E32" s="1216">
        <v>73.97</v>
      </c>
      <c r="F32" s="1217">
        <v>45.37</v>
      </c>
      <c r="G32" s="1222">
        <v>14.8</v>
      </c>
      <c r="H32" s="215"/>
      <c r="I32" s="215"/>
      <c r="J32" s="215"/>
      <c r="K32" s="215"/>
      <c r="L32" s="215"/>
    </row>
    <row r="33" spans="1:13" ht="14.45" thickBot="1">
      <c r="A33" s="1221" t="s">
        <v>655</v>
      </c>
      <c r="B33" s="38">
        <v>80.150000000000006</v>
      </c>
      <c r="C33" s="65">
        <v>51.07</v>
      </c>
      <c r="D33" s="39">
        <v>18.899999999999999</v>
      </c>
      <c r="E33" s="40">
        <v>74.16</v>
      </c>
      <c r="F33" s="66">
        <v>45.57</v>
      </c>
      <c r="G33" s="67">
        <v>14.99</v>
      </c>
      <c r="I33" s="1180" t="s">
        <v>656</v>
      </c>
      <c r="J33" s="1181"/>
      <c r="K33" s="1181"/>
      <c r="L33" s="1181"/>
      <c r="M33" s="1182"/>
    </row>
    <row r="34" spans="1:13">
      <c r="A34" s="1221" t="s">
        <v>657</v>
      </c>
      <c r="B34" s="38">
        <v>79.959999999999994</v>
      </c>
      <c r="C34" s="65">
        <v>50.86</v>
      </c>
      <c r="D34" s="39">
        <v>18.7</v>
      </c>
      <c r="E34" s="40">
        <v>74.150000000000006</v>
      </c>
      <c r="F34" s="66">
        <v>45.53</v>
      </c>
      <c r="G34" s="67">
        <v>14.95</v>
      </c>
    </row>
    <row r="35" spans="1:13">
      <c r="A35" s="1221" t="s">
        <v>658</v>
      </c>
      <c r="B35" s="38">
        <v>80.569999999999993</v>
      </c>
      <c r="C35" s="65">
        <v>51.44</v>
      </c>
      <c r="D35" s="39">
        <v>19.170000000000002</v>
      </c>
      <c r="E35" s="40">
        <v>74.790000000000006</v>
      </c>
      <c r="F35" s="66">
        <v>46.15</v>
      </c>
      <c r="G35" s="67">
        <v>15.4</v>
      </c>
    </row>
    <row r="36" spans="1:13">
      <c r="A36" s="1221" t="s">
        <v>659</v>
      </c>
      <c r="B36" s="38">
        <v>80.41</v>
      </c>
      <c r="C36" s="65">
        <v>51.3</v>
      </c>
      <c r="D36" s="39">
        <v>19.04</v>
      </c>
      <c r="E36" s="40">
        <v>74.81</v>
      </c>
      <c r="F36" s="66">
        <v>46.16</v>
      </c>
      <c r="G36" s="67">
        <v>15.3</v>
      </c>
    </row>
    <row r="37" spans="1:13">
      <c r="A37" s="1221" t="s">
        <v>660</v>
      </c>
      <c r="B37" s="38">
        <v>80.540000000000006</v>
      </c>
      <c r="C37" s="65">
        <v>51.44</v>
      </c>
      <c r="D37" s="39">
        <v>19.21</v>
      </c>
      <c r="E37" s="40">
        <v>74.94</v>
      </c>
      <c r="F37" s="66">
        <v>46.22</v>
      </c>
      <c r="G37" s="67">
        <v>15.42</v>
      </c>
    </row>
    <row r="38" spans="1:13">
      <c r="A38" s="1221" t="s">
        <v>661</v>
      </c>
      <c r="B38" s="38">
        <v>80.790000000000006</v>
      </c>
      <c r="C38" s="65">
        <v>51.56</v>
      </c>
      <c r="D38" s="39">
        <v>19.27</v>
      </c>
      <c r="E38" s="40">
        <v>75.349999999999994</v>
      </c>
      <c r="F38" s="66">
        <v>46.52</v>
      </c>
      <c r="G38" s="67">
        <v>15.55</v>
      </c>
      <c r="M38" s="13"/>
    </row>
    <row r="39" spans="1:13">
      <c r="A39" s="1221" t="s">
        <v>662</v>
      </c>
      <c r="B39" s="38">
        <v>80.790000000000006</v>
      </c>
      <c r="C39" s="65">
        <v>51.57</v>
      </c>
      <c r="D39" s="39">
        <v>19.190000000000001</v>
      </c>
      <c r="E39" s="40">
        <v>75.489999999999995</v>
      </c>
      <c r="F39" s="66">
        <v>46.62</v>
      </c>
      <c r="G39" s="67">
        <v>15.56</v>
      </c>
    </row>
    <row r="40" spans="1:13">
      <c r="A40" s="1221" t="s">
        <v>663</v>
      </c>
      <c r="B40" s="38">
        <v>81.38</v>
      </c>
      <c r="C40" s="65">
        <v>52.06</v>
      </c>
      <c r="D40" s="39">
        <v>19.75</v>
      </c>
      <c r="E40" s="40">
        <v>76.08</v>
      </c>
      <c r="F40" s="66">
        <v>47.12</v>
      </c>
      <c r="G40" s="67">
        <v>16.03</v>
      </c>
    </row>
    <row r="41" spans="1:13">
      <c r="A41" s="1221" t="s">
        <v>664</v>
      </c>
      <c r="B41" s="38">
        <v>81.45</v>
      </c>
      <c r="C41" s="65">
        <v>52.1</v>
      </c>
      <c r="D41" s="39">
        <v>19.7</v>
      </c>
      <c r="E41" s="40">
        <v>76.17</v>
      </c>
      <c r="F41" s="66">
        <v>47.16</v>
      </c>
      <c r="G41" s="67">
        <v>15.97</v>
      </c>
    </row>
    <row r="42" spans="1:13">
      <c r="A42" s="1221" t="s">
        <v>665</v>
      </c>
      <c r="B42" s="38">
        <v>81.53</v>
      </c>
      <c r="C42" s="65">
        <v>52.18</v>
      </c>
      <c r="D42" s="39">
        <v>19.73</v>
      </c>
      <c r="E42" s="40">
        <v>76.510000000000005</v>
      </c>
      <c r="F42" s="66">
        <v>47.44</v>
      </c>
      <c r="G42" s="67">
        <v>16.100000000000001</v>
      </c>
    </row>
    <row r="43" spans="1:13">
      <c r="A43" s="1221" t="s">
        <v>666</v>
      </c>
      <c r="B43" s="38">
        <v>81.819999999999993</v>
      </c>
      <c r="C43" s="65">
        <v>52.46</v>
      </c>
      <c r="D43" s="39">
        <v>19.920000000000002</v>
      </c>
      <c r="E43" s="40">
        <v>76.7</v>
      </c>
      <c r="F43" s="66">
        <v>47.62</v>
      </c>
      <c r="G43" s="67">
        <v>16.239999999999998</v>
      </c>
    </row>
    <row r="44" spans="1:13">
      <c r="A44" s="1221" t="s">
        <v>667</v>
      </c>
      <c r="B44" s="38">
        <v>81.94</v>
      </c>
      <c r="C44" s="65">
        <v>52.55</v>
      </c>
      <c r="D44" s="39">
        <v>20.03</v>
      </c>
      <c r="E44" s="40">
        <v>76.87</v>
      </c>
      <c r="F44" s="66">
        <v>47.85</v>
      </c>
      <c r="G44" s="67">
        <v>16.34</v>
      </c>
    </row>
    <row r="45" spans="1:13">
      <c r="A45" s="1221" t="s">
        <v>668</v>
      </c>
      <c r="B45" s="38">
        <v>81.91</v>
      </c>
      <c r="C45" s="65">
        <v>52.47</v>
      </c>
      <c r="D45" s="39">
        <v>19.920000000000002</v>
      </c>
      <c r="E45" s="40">
        <v>77.06</v>
      </c>
      <c r="F45" s="66">
        <v>48</v>
      </c>
      <c r="G45" s="67">
        <v>16.45</v>
      </c>
    </row>
    <row r="46" spans="1:13">
      <c r="A46" s="1221" t="s">
        <v>669</v>
      </c>
      <c r="B46" s="38">
        <v>82.03</v>
      </c>
      <c r="C46" s="65">
        <v>52.6</v>
      </c>
      <c r="D46" s="39">
        <v>20.079999999999998</v>
      </c>
      <c r="E46" s="40">
        <v>77.38</v>
      </c>
      <c r="F46" s="66">
        <v>48.35</v>
      </c>
      <c r="G46" s="67">
        <v>16.690000000000001</v>
      </c>
    </row>
    <row r="47" spans="1:13">
      <c r="A47" s="1221" t="s">
        <v>670</v>
      </c>
      <c r="B47" s="38">
        <v>82.07</v>
      </c>
      <c r="C47" s="65">
        <v>52.68</v>
      </c>
      <c r="D47" s="39">
        <v>20.059999999999999</v>
      </c>
      <c r="E47" s="40">
        <v>77.55</v>
      </c>
      <c r="F47" s="66">
        <v>48.5</v>
      </c>
      <c r="G47" s="67">
        <v>16.88</v>
      </c>
    </row>
    <row r="48" spans="1:13">
      <c r="A48" s="1221" t="s">
        <v>671</v>
      </c>
      <c r="B48" s="38">
        <v>82.11</v>
      </c>
      <c r="C48" s="65">
        <v>52.69</v>
      </c>
      <c r="D48" s="39">
        <v>20.010000000000002</v>
      </c>
      <c r="E48" s="40">
        <v>77.73</v>
      </c>
      <c r="F48" s="66">
        <v>48.64</v>
      </c>
      <c r="G48" s="67">
        <v>16.899999999999999</v>
      </c>
    </row>
    <row r="49" spans="1:15">
      <c r="A49" s="1221" t="s">
        <v>672</v>
      </c>
      <c r="B49" s="38">
        <v>82.43</v>
      </c>
      <c r="C49" s="65">
        <v>53</v>
      </c>
      <c r="D49" s="39">
        <v>20.32</v>
      </c>
      <c r="E49" s="40">
        <v>77.91</v>
      </c>
      <c r="F49" s="66">
        <v>48.82</v>
      </c>
      <c r="G49" s="67">
        <v>17.010000000000002</v>
      </c>
    </row>
    <row r="50" spans="1:15">
      <c r="A50" s="1221" t="s">
        <v>673</v>
      </c>
      <c r="B50" s="38">
        <v>82.68</v>
      </c>
      <c r="C50" s="65">
        <v>53.27</v>
      </c>
      <c r="D50" s="39">
        <v>20.56</v>
      </c>
      <c r="E50" s="40">
        <v>78.349999999999994</v>
      </c>
      <c r="F50" s="66">
        <v>49.24</v>
      </c>
      <c r="G50" s="67">
        <v>17.39</v>
      </c>
    </row>
    <row r="51" spans="1:15" ht="14.45" thickBot="1">
      <c r="A51" s="1221" t="s">
        <v>674</v>
      </c>
      <c r="B51" s="1213">
        <v>82.77</v>
      </c>
      <c r="C51" s="1214">
        <v>53.29</v>
      </c>
      <c r="D51" s="1215">
        <v>20.6</v>
      </c>
      <c r="E51" s="1216">
        <v>78.430000000000007</v>
      </c>
      <c r="F51" s="1217">
        <v>49.28</v>
      </c>
      <c r="G51" s="1222">
        <v>17.38</v>
      </c>
      <c r="H51" s="215"/>
      <c r="I51" s="215"/>
      <c r="J51" s="215"/>
      <c r="K51" s="215"/>
      <c r="L51" s="215"/>
      <c r="M51" s="215"/>
      <c r="N51" s="215"/>
      <c r="O51" s="215"/>
    </row>
    <row r="52" spans="1:15" ht="14.45" thickBot="1">
      <c r="A52" s="1221" t="s">
        <v>675</v>
      </c>
      <c r="B52" s="38">
        <v>82.91</v>
      </c>
      <c r="C52" s="65">
        <v>53.46</v>
      </c>
      <c r="D52" s="39">
        <v>20.71</v>
      </c>
      <c r="E52" s="40">
        <v>78.7</v>
      </c>
      <c r="F52" s="66">
        <v>49.55</v>
      </c>
      <c r="G52" s="67">
        <v>17.61</v>
      </c>
      <c r="H52" s="13"/>
      <c r="I52" s="1180" t="s">
        <v>676</v>
      </c>
      <c r="J52" s="1181"/>
      <c r="K52" s="1181"/>
      <c r="L52" s="1181"/>
      <c r="M52" s="1181"/>
      <c r="N52" s="1181"/>
      <c r="O52" s="1182"/>
    </row>
    <row r="53" spans="1:15">
      <c r="A53" s="1221" t="s">
        <v>677</v>
      </c>
      <c r="B53" s="38">
        <v>82.95</v>
      </c>
      <c r="C53" s="65">
        <v>53.47</v>
      </c>
      <c r="D53" s="39">
        <v>20.62</v>
      </c>
      <c r="E53" s="40">
        <v>78.92</v>
      </c>
      <c r="F53" s="66">
        <v>49.77</v>
      </c>
      <c r="G53" s="67">
        <v>17.829999999999998</v>
      </c>
    </row>
    <row r="54" spans="1:15">
      <c r="A54" s="1221" t="s">
        <v>678</v>
      </c>
      <c r="B54" s="38">
        <v>83.13</v>
      </c>
      <c r="C54" s="65">
        <v>53.66</v>
      </c>
      <c r="D54" s="39">
        <v>20.81</v>
      </c>
      <c r="E54" s="40">
        <v>79.09</v>
      </c>
      <c r="F54" s="66">
        <v>49.9</v>
      </c>
      <c r="G54" s="67">
        <v>17.93</v>
      </c>
    </row>
    <row r="55" spans="1:15">
      <c r="A55" s="1221" t="s">
        <v>679</v>
      </c>
      <c r="B55" s="38">
        <v>83.33</v>
      </c>
      <c r="C55" s="65">
        <v>53.84</v>
      </c>
      <c r="D55" s="39">
        <v>20.99</v>
      </c>
      <c r="E55" s="40">
        <v>79.33</v>
      </c>
      <c r="F55" s="66">
        <v>50.17</v>
      </c>
      <c r="G55" s="67">
        <v>18.13</v>
      </c>
    </row>
    <row r="56" spans="1:15">
      <c r="A56" s="1221" t="s">
        <v>680</v>
      </c>
      <c r="B56" s="38">
        <v>83.49</v>
      </c>
      <c r="C56" s="65">
        <v>54</v>
      </c>
      <c r="D56" s="39">
        <v>21.03</v>
      </c>
      <c r="E56" s="40">
        <v>79.52</v>
      </c>
      <c r="F56" s="66">
        <v>50.32</v>
      </c>
      <c r="G56" s="67">
        <v>18.21</v>
      </c>
    </row>
    <row r="57" spans="1:15">
      <c r="A57" s="1221" t="s">
        <v>681</v>
      </c>
      <c r="B57" s="38">
        <v>83.67</v>
      </c>
      <c r="C57" s="65">
        <v>54.17</v>
      </c>
      <c r="D57" s="39">
        <v>21.17</v>
      </c>
      <c r="E57" s="40">
        <v>79.790000000000006</v>
      </c>
      <c r="F57" s="66">
        <v>50.54</v>
      </c>
      <c r="G57" s="67">
        <v>18.37</v>
      </c>
    </row>
    <row r="58" spans="1:15">
      <c r="A58" s="1221" t="s">
        <v>682</v>
      </c>
      <c r="B58" s="38">
        <v>83.54</v>
      </c>
      <c r="C58" s="65">
        <v>54.01</v>
      </c>
      <c r="D58" s="39">
        <v>21.02</v>
      </c>
      <c r="E58" s="40">
        <v>79.87</v>
      </c>
      <c r="F58" s="66">
        <v>50.67</v>
      </c>
      <c r="G58" s="67">
        <v>18.420000000000002</v>
      </c>
    </row>
    <row r="59" spans="1:15">
      <c r="A59" s="1221" t="s">
        <v>683</v>
      </c>
      <c r="B59" s="38">
        <v>83.71</v>
      </c>
      <c r="C59" s="65">
        <v>54.21</v>
      </c>
      <c r="D59" s="39">
        <v>21.19</v>
      </c>
      <c r="E59" s="40">
        <v>80.09</v>
      </c>
      <c r="F59" s="66">
        <v>50.89</v>
      </c>
      <c r="G59" s="67">
        <v>18.670000000000002</v>
      </c>
    </row>
    <row r="60" spans="1:15">
      <c r="A60" s="1221" t="s">
        <v>684</v>
      </c>
      <c r="B60" s="38">
        <v>84.05</v>
      </c>
      <c r="C60" s="65">
        <v>54.5</v>
      </c>
      <c r="D60" s="39">
        <v>21.48</v>
      </c>
      <c r="E60" s="40">
        <v>80.349999999999994</v>
      </c>
      <c r="F60" s="66">
        <v>51.11</v>
      </c>
      <c r="G60" s="67">
        <v>18.86</v>
      </c>
    </row>
    <row r="61" spans="1:15">
      <c r="A61" s="1221" t="s">
        <v>34</v>
      </c>
      <c r="B61" s="38">
        <v>84.01</v>
      </c>
      <c r="C61" s="65">
        <v>54.5</v>
      </c>
      <c r="D61" s="39">
        <v>21.39</v>
      </c>
      <c r="E61" s="40">
        <v>80.31</v>
      </c>
      <c r="F61" s="66">
        <v>51.14</v>
      </c>
      <c r="G61" s="67">
        <v>18.850000000000001</v>
      </c>
    </row>
    <row r="62" spans="1:15">
      <c r="A62" s="1221" t="s">
        <v>685</v>
      </c>
      <c r="B62" s="38">
        <v>84.09</v>
      </c>
      <c r="C62" s="65">
        <v>54.58</v>
      </c>
      <c r="D62" s="39">
        <v>21.48</v>
      </c>
      <c r="E62" s="40">
        <v>80.56</v>
      </c>
      <c r="F62" s="66">
        <v>51.29</v>
      </c>
      <c r="G62" s="67">
        <v>19.010000000000002</v>
      </c>
    </row>
    <row r="63" spans="1:15">
      <c r="A63" s="1221" t="s">
        <v>589</v>
      </c>
      <c r="B63" s="38">
        <v>84.1</v>
      </c>
      <c r="C63" s="65">
        <v>54.59</v>
      </c>
      <c r="D63" s="39">
        <v>21.44</v>
      </c>
      <c r="E63" s="40">
        <v>80.72</v>
      </c>
      <c r="F63" s="66">
        <v>51.51</v>
      </c>
      <c r="G63" s="67">
        <v>19.14</v>
      </c>
    </row>
    <row r="64" spans="1:15" ht="14.45" thickBot="1">
      <c r="A64" s="1223" t="s">
        <v>405</v>
      </c>
      <c r="B64" s="231">
        <v>84.25</v>
      </c>
      <c r="C64" s="68">
        <v>54.74</v>
      </c>
      <c r="D64" s="69">
        <v>21.55</v>
      </c>
      <c r="E64" s="76">
        <v>80.78</v>
      </c>
      <c r="F64" s="70">
        <v>51.54</v>
      </c>
      <c r="G64" s="71">
        <v>19.13</v>
      </c>
    </row>
  </sheetData>
  <mergeCells count="3">
    <mergeCell ref="F4:G4"/>
    <mergeCell ref="C4:D4"/>
    <mergeCell ref="B3:G3"/>
  </mergeCells>
  <hyperlinks>
    <hyperlink ref="A1" location="Innehållsförteckning!A1" display="Tillbaka till innehåll" xr:uid="{00000000-0004-0000-1800-00000000000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5A48-6AB3-4F44-A03C-D4FD9DE25A6B}">
  <sheetPr>
    <tabColor theme="5" tint="0.79998168889431442"/>
  </sheetPr>
  <dimension ref="A1:M3"/>
  <sheetViews>
    <sheetView workbookViewId="0">
      <pane ySplit="1" topLeftCell="A2" activePane="bottomLeft" state="frozen"/>
      <selection pane="bottomLeft" activeCell="N21" sqref="N21"/>
    </sheetView>
  </sheetViews>
  <sheetFormatPr defaultColWidth="8.875" defaultRowHeight="13.9"/>
  <cols>
    <col min="1" max="16384" width="8.875" style="347"/>
  </cols>
  <sheetData>
    <row r="1" spans="1:13">
      <c r="A1" s="1117" t="s">
        <v>156</v>
      </c>
      <c r="B1" s="4"/>
      <c r="C1" s="26" t="s">
        <v>622</v>
      </c>
      <c r="D1" s="4"/>
      <c r="E1" s="4"/>
      <c r="F1" s="4"/>
      <c r="G1" s="4"/>
      <c r="H1" s="4"/>
      <c r="I1" s="4"/>
      <c r="J1" s="4"/>
    </row>
    <row r="2" spans="1:13">
      <c r="A2" s="4" t="s">
        <v>623</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21C7ED90-4DB1-4476-B5DE-5900C2A21FAA}"/>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5"/>
  </sheetPr>
  <dimension ref="A1:K56"/>
  <sheetViews>
    <sheetView zoomScale="90" zoomScaleNormal="90" workbookViewId="0">
      <pane ySplit="1" topLeftCell="A2" activePane="bottomLeft" state="frozen"/>
      <selection pane="bottomLeft" activeCell="G22" sqref="G22"/>
    </sheetView>
  </sheetViews>
  <sheetFormatPr defaultColWidth="8.875" defaultRowHeight="13.9"/>
  <cols>
    <col min="1" max="1" width="18.875" style="1125" customWidth="1"/>
    <col min="2" max="6" width="8.875" style="4"/>
    <col min="7" max="7" width="9.875" style="4" customWidth="1"/>
    <col min="8" max="9" width="12.125" style="4" customWidth="1"/>
    <col min="10" max="10" width="14.875" style="4" customWidth="1"/>
    <col min="11" max="16384" width="8.875" style="4"/>
  </cols>
  <sheetData>
    <row r="1" spans="1:11">
      <c r="A1" s="1128" t="s">
        <v>156</v>
      </c>
      <c r="B1" s="28" t="s">
        <v>686</v>
      </c>
      <c r="C1" s="13"/>
      <c r="D1" s="13"/>
    </row>
    <row r="2" spans="1:11">
      <c r="A2" s="1129" t="s">
        <v>687</v>
      </c>
      <c r="B2" s="28"/>
      <c r="C2" s="28"/>
      <c r="D2" s="13"/>
      <c r="E2" s="13"/>
      <c r="K2" s="13"/>
    </row>
    <row r="3" spans="1:11" ht="14.45" thickBot="1"/>
    <row r="4" spans="1:11">
      <c r="A4" s="1468" t="s">
        <v>688</v>
      </c>
      <c r="B4" s="1384"/>
      <c r="C4" s="1384"/>
      <c r="D4" s="1384"/>
      <c r="E4" s="1385"/>
    </row>
    <row r="5" spans="1:11">
      <c r="A5" s="1126"/>
      <c r="B5" s="672"/>
      <c r="C5" s="672"/>
      <c r="D5" s="1270" t="s">
        <v>172</v>
      </c>
      <c r="E5" s="1271" t="s">
        <v>416</v>
      </c>
    </row>
    <row r="6" spans="1:11">
      <c r="A6" s="1647" t="s">
        <v>689</v>
      </c>
      <c r="B6" s="329" t="s">
        <v>690</v>
      </c>
      <c r="C6" s="329" t="s">
        <v>175</v>
      </c>
      <c r="D6" s="330">
        <v>68.400000000000006</v>
      </c>
      <c r="E6" s="331">
        <v>68.5</v>
      </c>
    </row>
    <row r="7" spans="1:11">
      <c r="A7" s="1648"/>
      <c r="B7" s="245"/>
      <c r="C7" s="246" t="s">
        <v>177</v>
      </c>
      <c r="D7" s="327">
        <v>64.900000000000006</v>
      </c>
      <c r="E7" s="328">
        <v>65</v>
      </c>
    </row>
    <row r="8" spans="1:11">
      <c r="A8" s="1648"/>
      <c r="B8" s="246" t="s">
        <v>626</v>
      </c>
      <c r="C8" s="246" t="s">
        <v>175</v>
      </c>
      <c r="D8" s="327">
        <v>54.6</v>
      </c>
      <c r="E8" s="328">
        <v>54.7</v>
      </c>
    </row>
    <row r="9" spans="1:11">
      <c r="A9" s="1648"/>
      <c r="B9" s="245"/>
      <c r="C9" s="246" t="s">
        <v>177</v>
      </c>
      <c r="D9" s="327">
        <v>51.4</v>
      </c>
      <c r="E9" s="328">
        <v>51.5</v>
      </c>
    </row>
    <row r="10" spans="1:11">
      <c r="A10" s="1648"/>
      <c r="B10" s="246" t="s">
        <v>627</v>
      </c>
      <c r="C10" s="246" t="s">
        <v>175</v>
      </c>
      <c r="D10" s="327">
        <v>21.5</v>
      </c>
      <c r="E10" s="328">
        <v>21.5</v>
      </c>
    </row>
    <row r="11" spans="1:11">
      <c r="A11" s="1649"/>
      <c r="B11" s="245"/>
      <c r="C11" s="246" t="s">
        <v>177</v>
      </c>
      <c r="D11" s="327">
        <v>19.100000000000001</v>
      </c>
      <c r="E11" s="328">
        <v>19.100000000000001</v>
      </c>
    </row>
    <row r="12" spans="1:11">
      <c r="A12" s="1647" t="s">
        <v>691</v>
      </c>
      <c r="B12" s="329" t="s">
        <v>690</v>
      </c>
      <c r="C12" s="329" t="s">
        <v>175</v>
      </c>
      <c r="D12" s="330">
        <v>56.9</v>
      </c>
      <c r="E12" s="331">
        <v>57.2</v>
      </c>
    </row>
    <row r="13" spans="1:11">
      <c r="A13" s="1648"/>
      <c r="B13" s="245"/>
      <c r="C13" s="246" t="s">
        <v>177</v>
      </c>
      <c r="D13" s="327">
        <v>57.1</v>
      </c>
      <c r="E13" s="328">
        <v>57</v>
      </c>
    </row>
    <row r="14" spans="1:11">
      <c r="A14" s="1648"/>
      <c r="B14" s="246" t="s">
        <v>626</v>
      </c>
      <c r="C14" s="246" t="s">
        <v>175</v>
      </c>
      <c r="D14" s="327">
        <v>44</v>
      </c>
      <c r="E14" s="328">
        <v>44.5</v>
      </c>
    </row>
    <row r="15" spans="1:11">
      <c r="A15" s="1648"/>
      <c r="B15" s="245"/>
      <c r="C15" s="246" t="s">
        <v>177</v>
      </c>
      <c r="D15" s="327">
        <v>44.3</v>
      </c>
      <c r="E15" s="328">
        <v>44.2</v>
      </c>
    </row>
    <row r="16" spans="1:11">
      <c r="A16" s="1648"/>
      <c r="B16" s="246" t="s">
        <v>627</v>
      </c>
      <c r="C16" s="246" t="s">
        <v>175</v>
      </c>
      <c r="D16" s="327">
        <v>15.4</v>
      </c>
      <c r="E16" s="328">
        <v>15.8</v>
      </c>
    </row>
    <row r="17" spans="1:9">
      <c r="A17" s="1649"/>
      <c r="B17" s="245"/>
      <c r="C17" s="246" t="s">
        <v>177</v>
      </c>
      <c r="D17" s="327">
        <v>15.1</v>
      </c>
      <c r="E17" s="328">
        <v>15.1</v>
      </c>
    </row>
    <row r="18" spans="1:9">
      <c r="A18" s="1647" t="s">
        <v>692</v>
      </c>
      <c r="B18" s="329" t="s">
        <v>690</v>
      </c>
      <c r="C18" s="329" t="s">
        <v>175</v>
      </c>
      <c r="D18" s="330">
        <v>11.5</v>
      </c>
      <c r="E18" s="331">
        <v>11.3</v>
      </c>
    </row>
    <row r="19" spans="1:9">
      <c r="A19" s="1648"/>
      <c r="B19" s="245"/>
      <c r="C19" s="246" t="s">
        <v>177</v>
      </c>
      <c r="D19" s="327">
        <v>7.8</v>
      </c>
      <c r="E19" s="328">
        <v>8.1</v>
      </c>
    </row>
    <row r="20" spans="1:9">
      <c r="A20" s="1648"/>
      <c r="B20" s="246" t="s">
        <v>626</v>
      </c>
      <c r="C20" s="246" t="s">
        <v>175</v>
      </c>
      <c r="D20" s="327">
        <v>10.5</v>
      </c>
      <c r="E20" s="328">
        <v>10.199999999999999</v>
      </c>
    </row>
    <row r="21" spans="1:9">
      <c r="A21" s="1648"/>
      <c r="B21" s="245"/>
      <c r="C21" s="246" t="s">
        <v>177</v>
      </c>
      <c r="D21" s="327">
        <v>7.1</v>
      </c>
      <c r="E21" s="328">
        <v>7.3</v>
      </c>
    </row>
    <row r="22" spans="1:9">
      <c r="A22" s="1648"/>
      <c r="B22" s="246" t="s">
        <v>627</v>
      </c>
      <c r="C22" s="246" t="s">
        <v>175</v>
      </c>
      <c r="D22" s="327">
        <v>6</v>
      </c>
      <c r="E22" s="328">
        <v>5.7</v>
      </c>
    </row>
    <row r="23" spans="1:9">
      <c r="A23" s="1649"/>
      <c r="B23" s="245"/>
      <c r="C23" s="246" t="s">
        <v>177</v>
      </c>
      <c r="D23" s="327">
        <v>4</v>
      </c>
      <c r="E23" s="328">
        <v>4</v>
      </c>
    </row>
    <row r="24" spans="1:9">
      <c r="A24" s="1647" t="s">
        <v>693</v>
      </c>
      <c r="B24" s="329" t="s">
        <v>690</v>
      </c>
      <c r="C24" s="329" t="s">
        <v>175</v>
      </c>
      <c r="D24" s="330">
        <v>4.3</v>
      </c>
      <c r="E24" s="331">
        <v>4.3</v>
      </c>
    </row>
    <row r="25" spans="1:9">
      <c r="A25" s="1648"/>
      <c r="B25" s="245"/>
      <c r="C25" s="246" t="s">
        <v>177</v>
      </c>
      <c r="D25" s="327">
        <v>2.6</v>
      </c>
      <c r="E25" s="328">
        <v>2.9</v>
      </c>
    </row>
    <row r="26" spans="1:9">
      <c r="A26" s="1648"/>
      <c r="B26" s="246" t="s">
        <v>626</v>
      </c>
      <c r="C26" s="246" t="s">
        <v>175</v>
      </c>
      <c r="D26" s="327">
        <v>4.0999999999999996</v>
      </c>
      <c r="E26" s="328">
        <v>4.0999999999999996</v>
      </c>
    </row>
    <row r="27" spans="1:9">
      <c r="A27" s="1648"/>
      <c r="B27" s="245"/>
      <c r="C27" s="246" t="s">
        <v>177</v>
      </c>
      <c r="D27" s="327">
        <v>2.5</v>
      </c>
      <c r="E27" s="328">
        <v>2.8</v>
      </c>
    </row>
    <row r="28" spans="1:9">
      <c r="A28" s="1648"/>
      <c r="B28" s="246" t="s">
        <v>627</v>
      </c>
      <c r="C28" s="246" t="s">
        <v>175</v>
      </c>
      <c r="D28" s="327">
        <v>2.7</v>
      </c>
      <c r="E28" s="328">
        <v>2.8</v>
      </c>
    </row>
    <row r="29" spans="1:9">
      <c r="A29" s="1648"/>
      <c r="B29" s="245"/>
      <c r="C29" s="246" t="s">
        <v>177</v>
      </c>
      <c r="D29" s="327">
        <v>1.5</v>
      </c>
      <c r="E29" s="328">
        <v>1.7</v>
      </c>
    </row>
    <row r="30" spans="1:9">
      <c r="A30" s="1127"/>
      <c r="B30" s="13"/>
      <c r="C30" s="332"/>
      <c r="D30" s="333"/>
      <c r="E30" s="334"/>
    </row>
    <row r="31" spans="1:9">
      <c r="A31" s="1469" t="s">
        <v>694</v>
      </c>
      <c r="B31" s="1386"/>
      <c r="C31" s="1386"/>
      <c r="D31" s="1386"/>
      <c r="E31" s="1387"/>
    </row>
    <row r="32" spans="1:9">
      <c r="A32" s="1126"/>
      <c r="B32" s="672"/>
      <c r="C32" s="672"/>
      <c r="D32" s="1270" t="s">
        <v>172</v>
      </c>
      <c r="E32" s="1271" t="s">
        <v>416</v>
      </c>
      <c r="I32" s="13"/>
    </row>
    <row r="33" spans="1:5" ht="14.45">
      <c r="A33" s="1647" t="s">
        <v>689</v>
      </c>
      <c r="B33" s="329" t="s">
        <v>690</v>
      </c>
      <c r="C33" s="329" t="s">
        <v>175</v>
      </c>
      <c r="D33" s="1226" t="s">
        <v>281</v>
      </c>
      <c r="E33" s="1227" t="s">
        <v>281</v>
      </c>
    </row>
    <row r="34" spans="1:5" ht="14.45">
      <c r="A34" s="1648"/>
      <c r="B34" s="245"/>
      <c r="C34" s="246" t="s">
        <v>177</v>
      </c>
      <c r="D34" s="335" t="s">
        <v>281</v>
      </c>
      <c r="E34" s="336" t="s">
        <v>281</v>
      </c>
    </row>
    <row r="35" spans="1:5" ht="14.45">
      <c r="A35" s="1648"/>
      <c r="B35" s="246" t="s">
        <v>626</v>
      </c>
      <c r="C35" s="246" t="s">
        <v>175</v>
      </c>
      <c r="D35" s="335" t="s">
        <v>281</v>
      </c>
      <c r="E35" s="336" t="s">
        <v>281</v>
      </c>
    </row>
    <row r="36" spans="1:5" ht="14.45">
      <c r="A36" s="1648"/>
      <c r="B36" s="245"/>
      <c r="C36" s="246" t="s">
        <v>177</v>
      </c>
      <c r="D36" s="335" t="s">
        <v>281</v>
      </c>
      <c r="E36" s="336" t="s">
        <v>281</v>
      </c>
    </row>
    <row r="37" spans="1:5" ht="14.45">
      <c r="A37" s="1648"/>
      <c r="B37" s="246" t="s">
        <v>627</v>
      </c>
      <c r="C37" s="246" t="s">
        <v>175</v>
      </c>
      <c r="D37" s="335" t="s">
        <v>281</v>
      </c>
      <c r="E37" s="336" t="s">
        <v>281</v>
      </c>
    </row>
    <row r="38" spans="1:5" ht="14.45">
      <c r="A38" s="1649"/>
      <c r="B38" s="245"/>
      <c r="C38" s="246" t="s">
        <v>177</v>
      </c>
      <c r="D38" s="335" t="s">
        <v>281</v>
      </c>
      <c r="E38" s="336" t="s">
        <v>281</v>
      </c>
    </row>
    <row r="39" spans="1:5" ht="14.45">
      <c r="A39" s="1647" t="s">
        <v>691</v>
      </c>
      <c r="B39" s="246" t="s">
        <v>690</v>
      </c>
      <c r="C39" s="246" t="s">
        <v>175</v>
      </c>
      <c r="D39" s="337">
        <v>2.6</v>
      </c>
      <c r="E39" s="338">
        <v>2.6</v>
      </c>
    </row>
    <row r="40" spans="1:5" ht="14.45">
      <c r="A40" s="1648"/>
      <c r="B40" s="245"/>
      <c r="C40" s="246" t="s">
        <v>177</v>
      </c>
      <c r="D40" s="337">
        <v>2.2000000000000002</v>
      </c>
      <c r="E40" s="338">
        <v>2.2999999999999998</v>
      </c>
    </row>
    <row r="41" spans="1:5" ht="14.45">
      <c r="A41" s="1648"/>
      <c r="B41" s="246" t="s">
        <v>626</v>
      </c>
      <c r="C41" s="246" t="s">
        <v>175</v>
      </c>
      <c r="D41" s="337">
        <v>2.2000000000000002</v>
      </c>
      <c r="E41" s="338">
        <v>2.1</v>
      </c>
    </row>
    <row r="42" spans="1:5" ht="14.45">
      <c r="A42" s="1648"/>
      <c r="B42" s="245"/>
      <c r="C42" s="246" t="s">
        <v>177</v>
      </c>
      <c r="D42" s="337">
        <v>1.9</v>
      </c>
      <c r="E42" s="338">
        <v>1.9</v>
      </c>
    </row>
    <row r="43" spans="1:5" ht="14.45">
      <c r="A43" s="1648"/>
      <c r="B43" s="246" t="s">
        <v>627</v>
      </c>
      <c r="C43" s="246" t="s">
        <v>175</v>
      </c>
      <c r="D43" s="337">
        <v>1.1000000000000001</v>
      </c>
      <c r="E43" s="338">
        <v>1.1000000000000001</v>
      </c>
    </row>
    <row r="44" spans="1:5" ht="14.45">
      <c r="A44" s="1649"/>
      <c r="B44" s="245"/>
      <c r="C44" s="246" t="s">
        <v>177</v>
      </c>
      <c r="D44" s="337">
        <v>0.9</v>
      </c>
      <c r="E44" s="338">
        <v>1</v>
      </c>
    </row>
    <row r="45" spans="1:5" ht="14.45">
      <c r="A45" s="1647" t="s">
        <v>692</v>
      </c>
      <c r="B45" s="246" t="s">
        <v>690</v>
      </c>
      <c r="C45" s="246" t="s">
        <v>175</v>
      </c>
      <c r="D45" s="337">
        <v>2.6</v>
      </c>
      <c r="E45" s="338">
        <v>2.6</v>
      </c>
    </row>
    <row r="46" spans="1:5" ht="14.45">
      <c r="A46" s="1648"/>
      <c r="B46" s="245"/>
      <c r="C46" s="246" t="s">
        <v>177</v>
      </c>
      <c r="D46" s="337">
        <v>2.2000000000000002</v>
      </c>
      <c r="E46" s="338">
        <v>2.2999999999999998</v>
      </c>
    </row>
    <row r="47" spans="1:5" ht="14.45">
      <c r="A47" s="1648"/>
      <c r="B47" s="246" t="s">
        <v>626</v>
      </c>
      <c r="C47" s="246" t="s">
        <v>175</v>
      </c>
      <c r="D47" s="337">
        <v>2.2000000000000002</v>
      </c>
      <c r="E47" s="338">
        <v>2.1</v>
      </c>
    </row>
    <row r="48" spans="1:5" ht="14.45">
      <c r="A48" s="1648"/>
      <c r="B48" s="245"/>
      <c r="C48" s="246" t="s">
        <v>177</v>
      </c>
      <c r="D48" s="337">
        <v>1.9</v>
      </c>
      <c r="E48" s="338">
        <v>1.9</v>
      </c>
    </row>
    <row r="49" spans="1:5" ht="14.45">
      <c r="A49" s="1648"/>
      <c r="B49" s="246" t="s">
        <v>627</v>
      </c>
      <c r="C49" s="246" t="s">
        <v>175</v>
      </c>
      <c r="D49" s="337">
        <v>1.1000000000000001</v>
      </c>
      <c r="E49" s="338">
        <v>1.1000000000000001</v>
      </c>
    </row>
    <row r="50" spans="1:5" ht="14.45">
      <c r="A50" s="1649"/>
      <c r="B50" s="245"/>
      <c r="C50" s="246" t="s">
        <v>177</v>
      </c>
      <c r="D50" s="337">
        <v>0.9</v>
      </c>
      <c r="E50" s="338">
        <v>1</v>
      </c>
    </row>
    <row r="51" spans="1:5" ht="14.45">
      <c r="A51" s="1647" t="s">
        <v>693</v>
      </c>
      <c r="B51" s="246" t="s">
        <v>690</v>
      </c>
      <c r="C51" s="246" t="s">
        <v>175</v>
      </c>
      <c r="D51" s="337">
        <v>1.7</v>
      </c>
      <c r="E51" s="338">
        <v>1.6</v>
      </c>
    </row>
    <row r="52" spans="1:5" ht="14.45">
      <c r="A52" s="1648"/>
      <c r="B52" s="245"/>
      <c r="C52" s="246" t="s">
        <v>177</v>
      </c>
      <c r="D52" s="337">
        <v>1.3</v>
      </c>
      <c r="E52" s="338">
        <v>1.4</v>
      </c>
    </row>
    <row r="53" spans="1:5" ht="14.45">
      <c r="A53" s="1648"/>
      <c r="B53" s="246" t="s">
        <v>626</v>
      </c>
      <c r="C53" s="246" t="s">
        <v>175</v>
      </c>
      <c r="D53" s="337">
        <v>1.5</v>
      </c>
      <c r="E53" s="338">
        <v>1.4</v>
      </c>
    </row>
    <row r="54" spans="1:5" ht="14.45">
      <c r="A54" s="1648"/>
      <c r="B54" s="245"/>
      <c r="C54" s="246" t="s">
        <v>177</v>
      </c>
      <c r="D54" s="337">
        <v>1.2</v>
      </c>
      <c r="E54" s="338">
        <v>1.3</v>
      </c>
    </row>
    <row r="55" spans="1:5" ht="14.45">
      <c r="A55" s="1648"/>
      <c r="B55" s="246" t="s">
        <v>627</v>
      </c>
      <c r="C55" s="246" t="s">
        <v>175</v>
      </c>
      <c r="D55" s="337">
        <v>0.8</v>
      </c>
      <c r="E55" s="338">
        <v>0.8</v>
      </c>
    </row>
    <row r="56" spans="1:5" ht="15" thickBot="1">
      <c r="A56" s="1650"/>
      <c r="B56" s="247"/>
      <c r="C56" s="248" t="s">
        <v>177</v>
      </c>
      <c r="D56" s="339">
        <v>0.6</v>
      </c>
      <c r="E56" s="340">
        <v>0.7</v>
      </c>
    </row>
  </sheetData>
  <mergeCells count="10">
    <mergeCell ref="A33:A38"/>
    <mergeCell ref="A39:A44"/>
    <mergeCell ref="A45:A50"/>
    <mergeCell ref="A51:A56"/>
    <mergeCell ref="A31:E31"/>
    <mergeCell ref="A4:E4"/>
    <mergeCell ref="A6:A11"/>
    <mergeCell ref="A24:A29"/>
    <mergeCell ref="A18:A23"/>
    <mergeCell ref="A12:A17"/>
  </mergeCells>
  <hyperlinks>
    <hyperlink ref="A1" location="Innehållsförteckning!A1" display="Tillbaka till innehåll" xr:uid="{00000000-0004-0000-1900-000000000000}"/>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5"/>
  </sheetPr>
  <dimension ref="A1:R160"/>
  <sheetViews>
    <sheetView zoomScale="90" zoomScaleNormal="90" workbookViewId="0">
      <pane ySplit="1" topLeftCell="A2" activePane="bottomLeft" state="frozen"/>
      <selection pane="bottomLeft" activeCell="V89" sqref="V89"/>
    </sheetView>
  </sheetViews>
  <sheetFormatPr defaultColWidth="8.875" defaultRowHeight="13.9"/>
  <cols>
    <col min="1" max="1" width="15.125" style="4" customWidth="1"/>
    <col min="2" max="2" width="14.875" style="4" customWidth="1"/>
    <col min="3" max="16384" width="8.875" style="4"/>
  </cols>
  <sheetData>
    <row r="1" spans="1:16">
      <c r="A1" s="1117" t="s">
        <v>156</v>
      </c>
      <c r="B1" s="4" t="s">
        <v>695</v>
      </c>
    </row>
    <row r="2" spans="1:16">
      <c r="A2" s="816" t="s">
        <v>696</v>
      </c>
      <c r="B2" s="817"/>
    </row>
    <row r="3" spans="1:16" ht="14.45" thickBot="1">
      <c r="A3" s="322"/>
      <c r="B3" s="1294"/>
      <c r="C3" s="1470" t="s">
        <v>697</v>
      </c>
      <c r="D3" s="1470"/>
      <c r="E3" s="1470"/>
      <c r="F3" s="1470"/>
      <c r="G3" s="1470"/>
      <c r="H3" s="1470"/>
      <c r="I3" s="1470"/>
      <c r="J3" s="1470"/>
      <c r="K3" s="1470"/>
      <c r="L3" s="1470"/>
      <c r="M3" s="1470"/>
      <c r="N3" s="1470"/>
      <c r="O3" s="1470"/>
      <c r="P3" s="1470"/>
    </row>
    <row r="4" spans="1:16">
      <c r="A4" s="421"/>
      <c r="B4" s="422"/>
      <c r="C4" s="1471" t="s">
        <v>187</v>
      </c>
      <c r="D4" s="1472"/>
      <c r="E4" s="1472"/>
      <c r="F4" s="1472"/>
      <c r="G4" s="1472"/>
      <c r="H4" s="1472"/>
      <c r="I4" s="1473"/>
      <c r="J4" s="1474" t="s">
        <v>188</v>
      </c>
      <c r="K4" s="1474"/>
      <c r="L4" s="1474"/>
      <c r="M4" s="1474"/>
      <c r="N4" s="1474"/>
      <c r="O4" s="1474"/>
      <c r="P4" s="1475"/>
    </row>
    <row r="5" spans="1:16">
      <c r="A5" s="423" t="s">
        <v>698</v>
      </c>
      <c r="B5" s="424" t="s">
        <v>471</v>
      </c>
      <c r="C5" s="431">
        <v>0</v>
      </c>
      <c r="D5" s="432" t="s">
        <v>699</v>
      </c>
      <c r="E5" s="432" t="s">
        <v>700</v>
      </c>
      <c r="F5" s="432" t="s">
        <v>701</v>
      </c>
      <c r="G5" s="432" t="s">
        <v>702</v>
      </c>
      <c r="H5" s="432" t="s">
        <v>703</v>
      </c>
      <c r="I5" s="433" t="s">
        <v>704</v>
      </c>
      <c r="J5" s="434">
        <v>0</v>
      </c>
      <c r="K5" s="434" t="s">
        <v>699</v>
      </c>
      <c r="L5" s="434" t="s">
        <v>700</v>
      </c>
      <c r="M5" s="434" t="s">
        <v>701</v>
      </c>
      <c r="N5" s="434" t="s">
        <v>702</v>
      </c>
      <c r="O5" s="434" t="s">
        <v>703</v>
      </c>
      <c r="P5" s="435" t="s">
        <v>704</v>
      </c>
    </row>
    <row r="6" spans="1:16">
      <c r="A6" s="1476" t="s">
        <v>705</v>
      </c>
      <c r="B6" s="427">
        <v>2000</v>
      </c>
      <c r="C6" s="436" t="s">
        <v>185</v>
      </c>
      <c r="D6" s="437" t="s">
        <v>185</v>
      </c>
      <c r="E6" s="437">
        <v>1.5</v>
      </c>
      <c r="F6" s="437">
        <v>5</v>
      </c>
      <c r="G6" s="437">
        <v>19.899999999999999</v>
      </c>
      <c r="H6" s="437">
        <v>22.2</v>
      </c>
      <c r="I6" s="438">
        <v>6.2</v>
      </c>
      <c r="J6" s="439" t="s">
        <v>185</v>
      </c>
      <c r="K6" s="439" t="s">
        <v>185</v>
      </c>
      <c r="L6" s="439">
        <v>4.8</v>
      </c>
      <c r="M6" s="439">
        <v>16</v>
      </c>
      <c r="N6" s="439">
        <v>66.7</v>
      </c>
      <c r="O6" s="439">
        <v>95.7</v>
      </c>
      <c r="P6" s="440">
        <v>50.1</v>
      </c>
    </row>
    <row r="7" spans="1:16">
      <c r="A7" s="1651"/>
      <c r="B7" s="428">
        <v>2001</v>
      </c>
      <c r="C7" s="441" t="s">
        <v>185</v>
      </c>
      <c r="D7" s="442">
        <v>0.1</v>
      </c>
      <c r="E7" s="442">
        <v>0.9</v>
      </c>
      <c r="F7" s="442">
        <v>3.4</v>
      </c>
      <c r="G7" s="442">
        <v>22.2</v>
      </c>
      <c r="H7" s="442">
        <v>20.7</v>
      </c>
      <c r="I7" s="443">
        <v>5.3</v>
      </c>
      <c r="J7" s="444" t="s">
        <v>185</v>
      </c>
      <c r="K7" s="444">
        <v>0.1</v>
      </c>
      <c r="L7" s="444">
        <v>5.5</v>
      </c>
      <c r="M7" s="444">
        <v>18.600000000000001</v>
      </c>
      <c r="N7" s="444">
        <v>72.5</v>
      </c>
      <c r="O7" s="444">
        <v>93.9</v>
      </c>
      <c r="P7" s="445">
        <v>64.2</v>
      </c>
    </row>
    <row r="8" spans="1:16">
      <c r="A8" s="1651"/>
      <c r="B8" s="428">
        <v>2002</v>
      </c>
      <c r="C8" s="441" t="s">
        <v>185</v>
      </c>
      <c r="D8" s="442" t="s">
        <v>185</v>
      </c>
      <c r="E8" s="442">
        <v>1</v>
      </c>
      <c r="F8" s="442">
        <v>3.8</v>
      </c>
      <c r="G8" s="442">
        <v>20.399999999999999</v>
      </c>
      <c r="H8" s="442">
        <v>23</v>
      </c>
      <c r="I8" s="443">
        <v>7</v>
      </c>
      <c r="J8" s="444" t="s">
        <v>185</v>
      </c>
      <c r="K8" s="444" t="s">
        <v>185</v>
      </c>
      <c r="L8" s="444">
        <v>5.0999999999999996</v>
      </c>
      <c r="M8" s="444">
        <v>15</v>
      </c>
      <c r="N8" s="444">
        <v>64.900000000000006</v>
      </c>
      <c r="O8" s="444">
        <v>101.6</v>
      </c>
      <c r="P8" s="445">
        <v>58.7</v>
      </c>
    </row>
    <row r="9" spans="1:16">
      <c r="A9" s="1651"/>
      <c r="B9" s="428">
        <v>2003</v>
      </c>
      <c r="C9" s="441" t="s">
        <v>185</v>
      </c>
      <c r="D9" s="442" t="s">
        <v>185</v>
      </c>
      <c r="E9" s="442">
        <v>1.3</v>
      </c>
      <c r="F9" s="442">
        <v>4.4000000000000004</v>
      </c>
      <c r="G9" s="442">
        <v>19.5</v>
      </c>
      <c r="H9" s="442">
        <v>23.5</v>
      </c>
      <c r="I9" s="443">
        <v>9.5</v>
      </c>
      <c r="J9" s="444" t="s">
        <v>185</v>
      </c>
      <c r="K9" s="444" t="s">
        <v>185</v>
      </c>
      <c r="L9" s="444">
        <v>5.0999999999999996</v>
      </c>
      <c r="M9" s="444">
        <v>14.3</v>
      </c>
      <c r="N9" s="444">
        <v>70.599999999999994</v>
      </c>
      <c r="O9" s="444">
        <v>109.7</v>
      </c>
      <c r="P9" s="445">
        <v>49.7</v>
      </c>
    </row>
    <row r="10" spans="1:16">
      <c r="A10" s="1651"/>
      <c r="B10" s="428">
        <v>2004</v>
      </c>
      <c r="C10" s="441" t="s">
        <v>185</v>
      </c>
      <c r="D10" s="442" t="s">
        <v>185</v>
      </c>
      <c r="E10" s="442">
        <v>0.6</v>
      </c>
      <c r="F10" s="442">
        <v>4.7</v>
      </c>
      <c r="G10" s="442">
        <v>17.5</v>
      </c>
      <c r="H10" s="442">
        <v>26.2</v>
      </c>
      <c r="I10" s="443">
        <v>12.1</v>
      </c>
      <c r="J10" s="444">
        <v>1.9</v>
      </c>
      <c r="K10" s="444" t="s">
        <v>185</v>
      </c>
      <c r="L10" s="444">
        <v>5.0999999999999996</v>
      </c>
      <c r="M10" s="444">
        <v>14.8</v>
      </c>
      <c r="N10" s="444">
        <v>72.7</v>
      </c>
      <c r="O10" s="444">
        <v>104.6</v>
      </c>
      <c r="P10" s="445">
        <v>58.5</v>
      </c>
    </row>
    <row r="11" spans="1:16">
      <c r="A11" s="1651"/>
      <c r="B11" s="428">
        <v>2005</v>
      </c>
      <c r="C11" s="441" t="s">
        <v>185</v>
      </c>
      <c r="D11" s="442" t="s">
        <v>185</v>
      </c>
      <c r="E11" s="442">
        <v>0.5</v>
      </c>
      <c r="F11" s="442">
        <v>4.8</v>
      </c>
      <c r="G11" s="442">
        <v>20.6</v>
      </c>
      <c r="H11" s="442">
        <v>27.7</v>
      </c>
      <c r="I11" s="443">
        <v>10.9</v>
      </c>
      <c r="J11" s="444" t="s">
        <v>185</v>
      </c>
      <c r="K11" s="444" t="s">
        <v>185</v>
      </c>
      <c r="L11" s="444">
        <v>4.8</v>
      </c>
      <c r="M11" s="444">
        <v>15.2</v>
      </c>
      <c r="N11" s="444">
        <v>66.5</v>
      </c>
      <c r="O11" s="444">
        <v>104.8</v>
      </c>
      <c r="P11" s="445">
        <v>66.2</v>
      </c>
    </row>
    <row r="12" spans="1:16">
      <c r="A12" s="1651"/>
      <c r="B12" s="428">
        <v>2006</v>
      </c>
      <c r="C12" s="441" t="s">
        <v>185</v>
      </c>
      <c r="D12" s="442" t="s">
        <v>185</v>
      </c>
      <c r="E12" s="442">
        <v>1.2</v>
      </c>
      <c r="F12" s="442">
        <v>3.2</v>
      </c>
      <c r="G12" s="442">
        <v>18</v>
      </c>
      <c r="H12" s="442">
        <v>28</v>
      </c>
      <c r="I12" s="443">
        <v>11.1</v>
      </c>
      <c r="J12" s="444" t="s">
        <v>185</v>
      </c>
      <c r="K12" s="444" t="s">
        <v>185</v>
      </c>
      <c r="L12" s="444">
        <v>4.5</v>
      </c>
      <c r="M12" s="444">
        <v>12</v>
      </c>
      <c r="N12" s="444">
        <v>63.9</v>
      </c>
      <c r="O12" s="444">
        <v>107.3</v>
      </c>
      <c r="P12" s="445">
        <v>61.1</v>
      </c>
    </row>
    <row r="13" spans="1:16">
      <c r="A13" s="1651"/>
      <c r="B13" s="428">
        <v>2007</v>
      </c>
      <c r="C13" s="441" t="s">
        <v>185</v>
      </c>
      <c r="D13" s="442" t="s">
        <v>185</v>
      </c>
      <c r="E13" s="442">
        <v>1.5</v>
      </c>
      <c r="F13" s="442">
        <v>3.8</v>
      </c>
      <c r="G13" s="442">
        <v>19.100000000000001</v>
      </c>
      <c r="H13" s="442">
        <v>29.9</v>
      </c>
      <c r="I13" s="443">
        <v>11.1</v>
      </c>
      <c r="J13" s="444" t="s">
        <v>185</v>
      </c>
      <c r="K13" s="444" t="s">
        <v>185</v>
      </c>
      <c r="L13" s="444">
        <v>6</v>
      </c>
      <c r="M13" s="444">
        <v>13.1</v>
      </c>
      <c r="N13" s="444">
        <v>61.7</v>
      </c>
      <c r="O13" s="444">
        <v>109.9</v>
      </c>
      <c r="P13" s="445">
        <v>68.7</v>
      </c>
    </row>
    <row r="14" spans="1:16">
      <c r="A14" s="1651"/>
      <c r="B14" s="428">
        <v>2008</v>
      </c>
      <c r="C14" s="441" t="s">
        <v>185</v>
      </c>
      <c r="D14" s="442" t="s">
        <v>185</v>
      </c>
      <c r="E14" s="442">
        <v>1.3</v>
      </c>
      <c r="F14" s="442">
        <v>4</v>
      </c>
      <c r="G14" s="442">
        <v>19.100000000000001</v>
      </c>
      <c r="H14" s="442">
        <v>25.9</v>
      </c>
      <c r="I14" s="443">
        <v>10.3</v>
      </c>
      <c r="J14" s="444" t="s">
        <v>185</v>
      </c>
      <c r="K14" s="444" t="s">
        <v>185</v>
      </c>
      <c r="L14" s="444">
        <v>4.7</v>
      </c>
      <c r="M14" s="444">
        <v>11.7</v>
      </c>
      <c r="N14" s="444">
        <v>59.4</v>
      </c>
      <c r="O14" s="444">
        <v>112.7</v>
      </c>
      <c r="P14" s="445">
        <v>58</v>
      </c>
    </row>
    <row r="15" spans="1:16">
      <c r="A15" s="1651"/>
      <c r="B15" s="428">
        <v>2009</v>
      </c>
      <c r="C15" s="441" t="s">
        <v>185</v>
      </c>
      <c r="D15" s="442">
        <v>0.1</v>
      </c>
      <c r="E15" s="442">
        <v>0.5</v>
      </c>
      <c r="F15" s="442">
        <v>2.7</v>
      </c>
      <c r="G15" s="442">
        <v>18.100000000000001</v>
      </c>
      <c r="H15" s="442">
        <v>25.7</v>
      </c>
      <c r="I15" s="443">
        <v>11.4</v>
      </c>
      <c r="J15" s="444" t="s">
        <v>185</v>
      </c>
      <c r="K15" s="444" t="s">
        <v>185</v>
      </c>
      <c r="L15" s="444">
        <v>3.9</v>
      </c>
      <c r="M15" s="444">
        <v>11.6</v>
      </c>
      <c r="N15" s="444">
        <v>55.6</v>
      </c>
      <c r="O15" s="444">
        <v>108.5</v>
      </c>
      <c r="P15" s="445">
        <v>64.7</v>
      </c>
    </row>
    <row r="16" spans="1:16">
      <c r="A16" s="1651"/>
      <c r="B16" s="428">
        <v>2010</v>
      </c>
      <c r="C16" s="441" t="s">
        <v>185</v>
      </c>
      <c r="D16" s="442" t="s">
        <v>185</v>
      </c>
      <c r="E16" s="442">
        <v>0.9</v>
      </c>
      <c r="F16" s="442">
        <v>2</v>
      </c>
      <c r="G16" s="442">
        <v>12.4</v>
      </c>
      <c r="H16" s="442">
        <v>25.7</v>
      </c>
      <c r="I16" s="443">
        <v>11.2</v>
      </c>
      <c r="J16" s="444" t="s">
        <v>185</v>
      </c>
      <c r="K16" s="444" t="s">
        <v>185</v>
      </c>
      <c r="L16" s="444">
        <v>4.3</v>
      </c>
      <c r="M16" s="444">
        <v>9.4</v>
      </c>
      <c r="N16" s="444">
        <v>51.4</v>
      </c>
      <c r="O16" s="444">
        <v>99.6</v>
      </c>
      <c r="P16" s="445">
        <v>62.7</v>
      </c>
    </row>
    <row r="17" spans="1:16">
      <c r="A17" s="1651"/>
      <c r="B17" s="428">
        <v>2011</v>
      </c>
      <c r="C17" s="441" t="s">
        <v>185</v>
      </c>
      <c r="D17" s="442" t="s">
        <v>185</v>
      </c>
      <c r="E17" s="442">
        <v>0.8</v>
      </c>
      <c r="F17" s="442">
        <v>2.7</v>
      </c>
      <c r="G17" s="442">
        <v>13</v>
      </c>
      <c r="H17" s="442">
        <v>23.7</v>
      </c>
      <c r="I17" s="443">
        <v>11</v>
      </c>
      <c r="J17" s="444" t="s">
        <v>185</v>
      </c>
      <c r="K17" s="444" t="s">
        <v>185</v>
      </c>
      <c r="L17" s="444">
        <v>3.3</v>
      </c>
      <c r="M17" s="444">
        <v>10.4</v>
      </c>
      <c r="N17" s="444">
        <v>47.1</v>
      </c>
      <c r="O17" s="444">
        <v>89.2</v>
      </c>
      <c r="P17" s="445">
        <v>74.099999999999994</v>
      </c>
    </row>
    <row r="18" spans="1:16">
      <c r="A18" s="1651"/>
      <c r="B18" s="428">
        <v>2012</v>
      </c>
      <c r="C18" s="441" t="s">
        <v>185</v>
      </c>
      <c r="D18" s="442" t="s">
        <v>185</v>
      </c>
      <c r="E18" s="442">
        <v>0.2</v>
      </c>
      <c r="F18" s="442">
        <v>3.2</v>
      </c>
      <c r="G18" s="442">
        <v>12.8</v>
      </c>
      <c r="H18" s="442">
        <v>27.8</v>
      </c>
      <c r="I18" s="443">
        <v>10.8</v>
      </c>
      <c r="J18" s="444" t="s">
        <v>185</v>
      </c>
      <c r="K18" s="444" t="s">
        <v>185</v>
      </c>
      <c r="L18" s="444">
        <v>2.2999999999999998</v>
      </c>
      <c r="M18" s="444">
        <v>9.1999999999999993</v>
      </c>
      <c r="N18" s="444">
        <v>41.5</v>
      </c>
      <c r="O18" s="444">
        <v>101</v>
      </c>
      <c r="P18" s="445">
        <v>65.7</v>
      </c>
    </row>
    <row r="19" spans="1:16">
      <c r="A19" s="1651"/>
      <c r="B19" s="428">
        <v>2013</v>
      </c>
      <c r="C19" s="441" t="s">
        <v>185</v>
      </c>
      <c r="D19" s="442" t="s">
        <v>185</v>
      </c>
      <c r="E19" s="442">
        <v>0.9</v>
      </c>
      <c r="F19" s="442">
        <v>2</v>
      </c>
      <c r="G19" s="442">
        <v>13.7</v>
      </c>
      <c r="H19" s="442">
        <v>26.7</v>
      </c>
      <c r="I19" s="443">
        <v>10.8</v>
      </c>
      <c r="J19" s="444" t="s">
        <v>185</v>
      </c>
      <c r="K19" s="444" t="s">
        <v>185</v>
      </c>
      <c r="L19" s="444">
        <v>3.8</v>
      </c>
      <c r="M19" s="444">
        <v>7.2</v>
      </c>
      <c r="N19" s="444">
        <v>39.299999999999997</v>
      </c>
      <c r="O19" s="444">
        <v>88.6</v>
      </c>
      <c r="P19" s="445">
        <v>65.2</v>
      </c>
    </row>
    <row r="20" spans="1:16">
      <c r="A20" s="1651"/>
      <c r="B20" s="428">
        <v>2014</v>
      </c>
      <c r="C20" s="441" t="s">
        <v>185</v>
      </c>
      <c r="D20" s="442" t="s">
        <v>185</v>
      </c>
      <c r="E20" s="442">
        <v>0.8</v>
      </c>
      <c r="F20" s="442">
        <v>3.3</v>
      </c>
      <c r="G20" s="442">
        <v>14.4</v>
      </c>
      <c r="H20" s="442">
        <v>29.2</v>
      </c>
      <c r="I20" s="443">
        <v>12.1</v>
      </c>
      <c r="J20" s="444" t="s">
        <v>185</v>
      </c>
      <c r="K20" s="444" t="s">
        <v>185</v>
      </c>
      <c r="L20" s="444">
        <v>2.2000000000000002</v>
      </c>
      <c r="M20" s="444">
        <v>7.8</v>
      </c>
      <c r="N20" s="444">
        <v>42.4</v>
      </c>
      <c r="O20" s="444">
        <v>96.6</v>
      </c>
      <c r="P20" s="445">
        <v>65</v>
      </c>
    </row>
    <row r="21" spans="1:16">
      <c r="A21" s="1651"/>
      <c r="B21" s="428">
        <v>2015</v>
      </c>
      <c r="C21" s="441" t="s">
        <v>185</v>
      </c>
      <c r="D21" s="442" t="s">
        <v>185</v>
      </c>
      <c r="E21" s="442">
        <v>0.9</v>
      </c>
      <c r="F21" s="442">
        <v>2.9</v>
      </c>
      <c r="G21" s="442">
        <v>13.5</v>
      </c>
      <c r="H21" s="442">
        <v>28.2</v>
      </c>
      <c r="I21" s="443">
        <v>13.9</v>
      </c>
      <c r="J21" s="444" t="s">
        <v>185</v>
      </c>
      <c r="K21" s="444" t="s">
        <v>185</v>
      </c>
      <c r="L21" s="444">
        <v>3.2</v>
      </c>
      <c r="M21" s="444">
        <v>7.8</v>
      </c>
      <c r="N21" s="444">
        <v>39.200000000000003</v>
      </c>
      <c r="O21" s="444">
        <v>99</v>
      </c>
      <c r="P21" s="445">
        <v>73.400000000000006</v>
      </c>
    </row>
    <row r="22" spans="1:16">
      <c r="A22" s="1651"/>
      <c r="B22" s="428">
        <v>2016</v>
      </c>
      <c r="C22" s="441" t="s">
        <v>185</v>
      </c>
      <c r="D22" s="442" t="s">
        <v>185</v>
      </c>
      <c r="E22" s="442">
        <v>0.9</v>
      </c>
      <c r="F22" s="442">
        <v>1.9</v>
      </c>
      <c r="G22" s="442">
        <v>12.6</v>
      </c>
      <c r="H22" s="442">
        <v>28.9</v>
      </c>
      <c r="I22" s="443">
        <v>12.5</v>
      </c>
      <c r="J22" s="444" t="s">
        <v>185</v>
      </c>
      <c r="K22" s="444" t="s">
        <v>185</v>
      </c>
      <c r="L22" s="444">
        <v>2.2000000000000002</v>
      </c>
      <c r="M22" s="444">
        <v>7.9</v>
      </c>
      <c r="N22" s="444">
        <v>36.700000000000003</v>
      </c>
      <c r="O22" s="444">
        <v>93.3</v>
      </c>
      <c r="P22" s="445">
        <v>72.3</v>
      </c>
    </row>
    <row r="23" spans="1:16">
      <c r="A23" s="1651"/>
      <c r="B23" s="428">
        <v>2017</v>
      </c>
      <c r="C23" s="441" t="s">
        <v>185</v>
      </c>
      <c r="D23" s="442" t="s">
        <v>185</v>
      </c>
      <c r="E23" s="442">
        <v>0.4</v>
      </c>
      <c r="F23" s="442">
        <v>2.8</v>
      </c>
      <c r="G23" s="442">
        <v>12.6</v>
      </c>
      <c r="H23" s="442">
        <v>29.2</v>
      </c>
      <c r="I23" s="443">
        <v>15.3</v>
      </c>
      <c r="J23" s="444" t="s">
        <v>185</v>
      </c>
      <c r="K23" s="444" t="s">
        <v>185</v>
      </c>
      <c r="L23" s="444">
        <v>1.8</v>
      </c>
      <c r="M23" s="444">
        <v>7.7</v>
      </c>
      <c r="N23" s="444">
        <v>33.799999999999997</v>
      </c>
      <c r="O23" s="444">
        <v>92.9</v>
      </c>
      <c r="P23" s="445">
        <v>74.099999999999994</v>
      </c>
    </row>
    <row r="24" spans="1:16">
      <c r="A24" s="1651"/>
      <c r="B24" s="428">
        <v>2018</v>
      </c>
      <c r="C24" s="441" t="s">
        <v>185</v>
      </c>
      <c r="D24" s="442" t="s">
        <v>185</v>
      </c>
      <c r="E24" s="442">
        <v>0.7</v>
      </c>
      <c r="F24" s="442">
        <v>2.8</v>
      </c>
      <c r="G24" s="442">
        <v>12</v>
      </c>
      <c r="H24" s="442">
        <v>28.4</v>
      </c>
      <c r="I24" s="443">
        <v>14.3</v>
      </c>
      <c r="J24" s="444" t="s">
        <v>185</v>
      </c>
      <c r="K24" s="444" t="s">
        <v>185</v>
      </c>
      <c r="L24" s="444">
        <v>1.6</v>
      </c>
      <c r="M24" s="444">
        <v>5.7</v>
      </c>
      <c r="N24" s="444">
        <v>33.299999999999997</v>
      </c>
      <c r="O24" s="444">
        <v>94.7</v>
      </c>
      <c r="P24" s="445">
        <v>75</v>
      </c>
    </row>
    <row r="25" spans="1:16">
      <c r="A25" s="1652"/>
      <c r="B25" s="429">
        <v>2019</v>
      </c>
      <c r="C25" s="446" t="s">
        <v>185</v>
      </c>
      <c r="D25" s="447" t="s">
        <v>185</v>
      </c>
      <c r="E25" s="447">
        <v>1.4</v>
      </c>
      <c r="F25" s="447">
        <v>2.1</v>
      </c>
      <c r="G25" s="447">
        <v>11.4</v>
      </c>
      <c r="H25" s="447">
        <v>26.1</v>
      </c>
      <c r="I25" s="448">
        <v>16.3</v>
      </c>
      <c r="J25" s="449" t="s">
        <v>185</v>
      </c>
      <c r="K25" s="449" t="s">
        <v>185</v>
      </c>
      <c r="L25" s="449">
        <v>2</v>
      </c>
      <c r="M25" s="449">
        <v>6.2</v>
      </c>
      <c r="N25" s="449">
        <v>29.4</v>
      </c>
      <c r="O25" s="449">
        <v>95.2</v>
      </c>
      <c r="P25" s="450">
        <v>79.3</v>
      </c>
    </row>
    <row r="26" spans="1:16">
      <c r="A26" s="1653" t="s">
        <v>706</v>
      </c>
      <c r="B26" s="427">
        <v>2000</v>
      </c>
      <c r="C26" s="436" t="s">
        <v>185</v>
      </c>
      <c r="D26" s="437">
        <v>0.4</v>
      </c>
      <c r="E26" s="437">
        <v>0.3</v>
      </c>
      <c r="F26" s="437">
        <v>2.1</v>
      </c>
      <c r="G26" s="437">
        <v>12</v>
      </c>
      <c r="H26" s="437">
        <v>76.2</v>
      </c>
      <c r="I26" s="438">
        <v>576.5</v>
      </c>
      <c r="J26" s="439">
        <v>4.3</v>
      </c>
      <c r="K26" s="439">
        <v>0.1</v>
      </c>
      <c r="L26" s="439">
        <v>1.3</v>
      </c>
      <c r="M26" s="439">
        <v>2.6</v>
      </c>
      <c r="N26" s="439">
        <v>11.3</v>
      </c>
      <c r="O26" s="439">
        <v>103</v>
      </c>
      <c r="P26" s="440">
        <v>858.3</v>
      </c>
    </row>
    <row r="27" spans="1:16">
      <c r="A27" s="1654"/>
      <c r="B27" s="428">
        <v>2001</v>
      </c>
      <c r="C27" s="441">
        <v>4.5</v>
      </c>
      <c r="D27" s="442" t="s">
        <v>185</v>
      </c>
      <c r="E27" s="442">
        <v>0.6</v>
      </c>
      <c r="F27" s="442">
        <v>1.9</v>
      </c>
      <c r="G27" s="442">
        <v>10.3</v>
      </c>
      <c r="H27" s="442">
        <v>69.7</v>
      </c>
      <c r="I27" s="443">
        <v>512.70000000000005</v>
      </c>
      <c r="J27" s="444">
        <v>2.1</v>
      </c>
      <c r="K27" s="444" t="s">
        <v>185</v>
      </c>
      <c r="L27" s="444">
        <v>0.6</v>
      </c>
      <c r="M27" s="444">
        <v>2.5</v>
      </c>
      <c r="N27" s="444">
        <v>12.9</v>
      </c>
      <c r="O27" s="444">
        <v>93.4</v>
      </c>
      <c r="P27" s="445">
        <v>771.5</v>
      </c>
    </row>
    <row r="28" spans="1:16">
      <c r="A28" s="1654"/>
      <c r="B28" s="428">
        <v>2002</v>
      </c>
      <c r="C28" s="441">
        <v>2.2000000000000002</v>
      </c>
      <c r="D28" s="442">
        <v>0.5</v>
      </c>
      <c r="E28" s="442">
        <v>0.4</v>
      </c>
      <c r="F28" s="442">
        <v>2.1</v>
      </c>
      <c r="G28" s="442">
        <v>12.1</v>
      </c>
      <c r="H28" s="442">
        <v>76.5</v>
      </c>
      <c r="I28" s="443">
        <v>553.79999999999995</v>
      </c>
      <c r="J28" s="444">
        <v>6.2</v>
      </c>
      <c r="K28" s="444">
        <v>0.1</v>
      </c>
      <c r="L28" s="444">
        <v>1</v>
      </c>
      <c r="M28" s="444">
        <v>2.5</v>
      </c>
      <c r="N28" s="444">
        <v>12.8</v>
      </c>
      <c r="O28" s="444">
        <v>100</v>
      </c>
      <c r="P28" s="445">
        <v>825.9</v>
      </c>
    </row>
    <row r="29" spans="1:16">
      <c r="A29" s="1654"/>
      <c r="B29" s="428">
        <v>2003</v>
      </c>
      <c r="C29" s="441">
        <v>4.2</v>
      </c>
      <c r="D29" s="442">
        <v>0.5</v>
      </c>
      <c r="E29" s="442">
        <v>0.6</v>
      </c>
      <c r="F29" s="442">
        <v>1.6</v>
      </c>
      <c r="G29" s="442">
        <v>11</v>
      </c>
      <c r="H29" s="442">
        <v>70</v>
      </c>
      <c r="I29" s="443">
        <v>526.1</v>
      </c>
      <c r="J29" s="444">
        <v>4</v>
      </c>
      <c r="K29" s="444">
        <v>0.1</v>
      </c>
      <c r="L29" s="444">
        <v>0.8</v>
      </c>
      <c r="M29" s="444">
        <v>1.8</v>
      </c>
      <c r="N29" s="444">
        <v>12.3</v>
      </c>
      <c r="O29" s="444">
        <v>93.1</v>
      </c>
      <c r="P29" s="445">
        <v>788.8</v>
      </c>
    </row>
    <row r="30" spans="1:16">
      <c r="A30" s="1654"/>
      <c r="B30" s="428">
        <v>2004</v>
      </c>
      <c r="C30" s="441">
        <v>6.2</v>
      </c>
      <c r="D30" s="442">
        <v>0.7</v>
      </c>
      <c r="E30" s="442">
        <v>0.1</v>
      </c>
      <c r="F30" s="442">
        <v>1.1000000000000001</v>
      </c>
      <c r="G30" s="442">
        <v>7.7</v>
      </c>
      <c r="H30" s="442">
        <v>68.400000000000006</v>
      </c>
      <c r="I30" s="443">
        <v>486.3</v>
      </c>
      <c r="J30" s="444">
        <v>3.9</v>
      </c>
      <c r="K30" s="444">
        <v>0.3</v>
      </c>
      <c r="L30" s="444">
        <v>1</v>
      </c>
      <c r="M30" s="444">
        <v>1.9</v>
      </c>
      <c r="N30" s="444">
        <v>12.7</v>
      </c>
      <c r="O30" s="444">
        <v>81</v>
      </c>
      <c r="P30" s="445">
        <v>709.8</v>
      </c>
    </row>
    <row r="31" spans="1:16">
      <c r="A31" s="1654"/>
      <c r="B31" s="428">
        <v>2005</v>
      </c>
      <c r="C31" s="441">
        <v>6.1</v>
      </c>
      <c r="D31" s="442">
        <v>0.6</v>
      </c>
      <c r="E31" s="442">
        <v>0.5</v>
      </c>
      <c r="F31" s="442">
        <v>1.3</v>
      </c>
      <c r="G31" s="442">
        <v>9.9</v>
      </c>
      <c r="H31" s="442">
        <v>65.8</v>
      </c>
      <c r="I31" s="443">
        <v>540.5</v>
      </c>
      <c r="J31" s="444">
        <v>3.8</v>
      </c>
      <c r="K31" s="444">
        <v>0.8</v>
      </c>
      <c r="L31" s="444">
        <v>0.7</v>
      </c>
      <c r="M31" s="444">
        <v>1</v>
      </c>
      <c r="N31" s="444">
        <v>11.5</v>
      </c>
      <c r="O31" s="444">
        <v>78.7</v>
      </c>
      <c r="P31" s="445">
        <v>767.7</v>
      </c>
    </row>
    <row r="32" spans="1:16">
      <c r="A32" s="1654"/>
      <c r="B32" s="428">
        <v>2006</v>
      </c>
      <c r="C32" s="441">
        <v>4</v>
      </c>
      <c r="D32" s="442">
        <v>0.1</v>
      </c>
      <c r="E32" s="442">
        <v>0.1</v>
      </c>
      <c r="F32" s="442">
        <v>0.9</v>
      </c>
      <c r="G32" s="442">
        <v>6.2</v>
      </c>
      <c r="H32" s="442">
        <v>63.1</v>
      </c>
      <c r="I32" s="443">
        <v>483.7</v>
      </c>
      <c r="J32" s="444">
        <v>3.7</v>
      </c>
      <c r="K32" s="444">
        <v>0.3</v>
      </c>
      <c r="L32" s="444">
        <v>1.3</v>
      </c>
      <c r="M32" s="444">
        <v>1.7</v>
      </c>
      <c r="N32" s="444">
        <v>9.6999999999999993</v>
      </c>
      <c r="O32" s="444">
        <v>73.599999999999994</v>
      </c>
      <c r="P32" s="445">
        <v>695.5</v>
      </c>
    </row>
    <row r="33" spans="1:16">
      <c r="A33" s="1654"/>
      <c r="B33" s="428">
        <v>2007</v>
      </c>
      <c r="C33" s="441" t="s">
        <v>185</v>
      </c>
      <c r="D33" s="442">
        <v>0.3</v>
      </c>
      <c r="E33" s="442">
        <v>0.1</v>
      </c>
      <c r="F33" s="442">
        <v>1.3</v>
      </c>
      <c r="G33" s="442">
        <v>7.6</v>
      </c>
      <c r="H33" s="442">
        <v>60.7</v>
      </c>
      <c r="I33" s="443">
        <v>502.4</v>
      </c>
      <c r="J33" s="444">
        <v>3.6</v>
      </c>
      <c r="K33" s="444">
        <v>0.5</v>
      </c>
      <c r="L33" s="444">
        <v>0.7</v>
      </c>
      <c r="M33" s="444">
        <v>1.3</v>
      </c>
      <c r="N33" s="444">
        <v>10.6</v>
      </c>
      <c r="O33" s="444">
        <v>70.099999999999994</v>
      </c>
      <c r="P33" s="445">
        <v>678.8</v>
      </c>
    </row>
    <row r="34" spans="1:16">
      <c r="A34" s="1654"/>
      <c r="B34" s="428">
        <v>2008</v>
      </c>
      <c r="C34" s="441">
        <v>5.7</v>
      </c>
      <c r="D34" s="442">
        <v>0.6</v>
      </c>
      <c r="E34" s="442">
        <v>0.3</v>
      </c>
      <c r="F34" s="442">
        <v>1.1000000000000001</v>
      </c>
      <c r="G34" s="442">
        <v>7.5</v>
      </c>
      <c r="H34" s="442">
        <v>59.8</v>
      </c>
      <c r="I34" s="443">
        <v>502.6</v>
      </c>
      <c r="J34" s="444">
        <v>7.1</v>
      </c>
      <c r="K34" s="444">
        <v>0.4</v>
      </c>
      <c r="L34" s="444">
        <v>1.2</v>
      </c>
      <c r="M34" s="444">
        <v>1.6</v>
      </c>
      <c r="N34" s="444">
        <v>11.1</v>
      </c>
      <c r="O34" s="444">
        <v>70.900000000000006</v>
      </c>
      <c r="P34" s="445">
        <v>713.2</v>
      </c>
    </row>
    <row r="35" spans="1:16">
      <c r="A35" s="1654"/>
      <c r="B35" s="428">
        <v>2009</v>
      </c>
      <c r="C35" s="441" t="s">
        <v>185</v>
      </c>
      <c r="D35" s="442">
        <v>0.6</v>
      </c>
      <c r="E35" s="442">
        <v>0.5</v>
      </c>
      <c r="F35" s="442">
        <v>1.1000000000000001</v>
      </c>
      <c r="G35" s="442">
        <v>9</v>
      </c>
      <c r="H35" s="442">
        <v>60.9</v>
      </c>
      <c r="I35" s="443">
        <v>501.2</v>
      </c>
      <c r="J35" s="444">
        <v>3.5</v>
      </c>
      <c r="K35" s="444">
        <v>0.8</v>
      </c>
      <c r="L35" s="444">
        <v>0.8</v>
      </c>
      <c r="M35" s="444">
        <v>3.2</v>
      </c>
      <c r="N35" s="444">
        <v>11</v>
      </c>
      <c r="O35" s="444">
        <v>66.7</v>
      </c>
      <c r="P35" s="445">
        <v>674.2</v>
      </c>
    </row>
    <row r="36" spans="1:16">
      <c r="A36" s="1654"/>
      <c r="B36" s="428">
        <v>2010</v>
      </c>
      <c r="C36" s="441">
        <v>1.8</v>
      </c>
      <c r="D36" s="442">
        <v>0.4</v>
      </c>
      <c r="E36" s="442">
        <v>0.3</v>
      </c>
      <c r="F36" s="442">
        <v>0.7</v>
      </c>
      <c r="G36" s="442">
        <v>7.1</v>
      </c>
      <c r="H36" s="442">
        <v>61.7</v>
      </c>
      <c r="I36" s="443">
        <v>406.1</v>
      </c>
      <c r="J36" s="444">
        <v>6.8</v>
      </c>
      <c r="K36" s="444">
        <v>0.3</v>
      </c>
      <c r="L36" s="444">
        <v>0.7</v>
      </c>
      <c r="M36" s="444">
        <v>1.6</v>
      </c>
      <c r="N36" s="444">
        <v>10.4</v>
      </c>
      <c r="O36" s="444">
        <v>67.7</v>
      </c>
      <c r="P36" s="445">
        <v>601</v>
      </c>
    </row>
    <row r="37" spans="1:16">
      <c r="A37" s="1654"/>
      <c r="B37" s="428">
        <v>2011</v>
      </c>
      <c r="C37" s="441">
        <v>7.2</v>
      </c>
      <c r="D37" s="442">
        <v>0.7</v>
      </c>
      <c r="E37" s="442">
        <v>0.2</v>
      </c>
      <c r="F37" s="442">
        <v>1.1000000000000001</v>
      </c>
      <c r="G37" s="442">
        <v>7.5</v>
      </c>
      <c r="H37" s="442">
        <v>64.400000000000006</v>
      </c>
      <c r="I37" s="443">
        <v>479.3</v>
      </c>
      <c r="J37" s="444">
        <v>3.4</v>
      </c>
      <c r="K37" s="444">
        <v>0.9</v>
      </c>
      <c r="L37" s="444">
        <v>0.7</v>
      </c>
      <c r="M37" s="444">
        <v>1.4</v>
      </c>
      <c r="N37" s="444">
        <v>9.6</v>
      </c>
      <c r="O37" s="444">
        <v>71.8</v>
      </c>
      <c r="P37" s="445">
        <v>660.7</v>
      </c>
    </row>
    <row r="38" spans="1:16">
      <c r="A38" s="1654"/>
      <c r="B38" s="428">
        <v>2012</v>
      </c>
      <c r="C38" s="441">
        <v>3.6</v>
      </c>
      <c r="D38" s="442">
        <v>0.4</v>
      </c>
      <c r="E38" s="442">
        <v>0.4</v>
      </c>
      <c r="F38" s="442">
        <v>1.3</v>
      </c>
      <c r="G38" s="442">
        <v>7.3</v>
      </c>
      <c r="H38" s="442">
        <v>69.7</v>
      </c>
      <c r="I38" s="443">
        <v>536</v>
      </c>
      <c r="J38" s="444" t="s">
        <v>185</v>
      </c>
      <c r="K38" s="444">
        <v>0.4</v>
      </c>
      <c r="L38" s="444">
        <v>0.6</v>
      </c>
      <c r="M38" s="444">
        <v>1.3</v>
      </c>
      <c r="N38" s="444">
        <v>8.1</v>
      </c>
      <c r="O38" s="444">
        <v>72.599999999999994</v>
      </c>
      <c r="P38" s="445">
        <v>703.3</v>
      </c>
    </row>
    <row r="39" spans="1:16">
      <c r="A39" s="1654"/>
      <c r="B39" s="428">
        <v>2013</v>
      </c>
      <c r="C39" s="441">
        <v>3.6</v>
      </c>
      <c r="D39" s="442">
        <v>0.4</v>
      </c>
      <c r="E39" s="442">
        <v>0.3</v>
      </c>
      <c r="F39" s="442">
        <v>0.9</v>
      </c>
      <c r="G39" s="442">
        <v>7.1</v>
      </c>
      <c r="H39" s="442">
        <v>62.9</v>
      </c>
      <c r="I39" s="443">
        <v>520.29999999999995</v>
      </c>
      <c r="J39" s="444">
        <v>3.4</v>
      </c>
      <c r="K39" s="444">
        <v>0.8</v>
      </c>
      <c r="L39" s="444">
        <v>0.8</v>
      </c>
      <c r="M39" s="444">
        <v>2.7</v>
      </c>
      <c r="N39" s="444">
        <v>9.6999999999999993</v>
      </c>
      <c r="O39" s="444">
        <v>71.5</v>
      </c>
      <c r="P39" s="445">
        <v>688.7</v>
      </c>
    </row>
    <row r="40" spans="1:16">
      <c r="A40" s="1654"/>
      <c r="B40" s="428">
        <v>2014</v>
      </c>
      <c r="C40" s="441" t="s">
        <v>185</v>
      </c>
      <c r="D40" s="442" t="s">
        <v>185</v>
      </c>
      <c r="E40" s="442">
        <v>0.2</v>
      </c>
      <c r="F40" s="442">
        <v>0.7</v>
      </c>
      <c r="G40" s="442">
        <v>5.4</v>
      </c>
      <c r="H40" s="442">
        <v>66.900000000000006</v>
      </c>
      <c r="I40" s="443">
        <v>450.1</v>
      </c>
      <c r="J40" s="444">
        <v>5.0999999999999996</v>
      </c>
      <c r="K40" s="444">
        <v>0.3</v>
      </c>
      <c r="L40" s="444">
        <v>0.5</v>
      </c>
      <c r="M40" s="444">
        <v>1.7</v>
      </c>
      <c r="N40" s="444">
        <v>8.4</v>
      </c>
      <c r="O40" s="444">
        <v>72.400000000000006</v>
      </c>
      <c r="P40" s="445">
        <v>614.1</v>
      </c>
    </row>
    <row r="41" spans="1:16">
      <c r="A41" s="1654"/>
      <c r="B41" s="428">
        <v>2015</v>
      </c>
      <c r="C41" s="441">
        <v>5.3</v>
      </c>
      <c r="D41" s="442">
        <v>0.5</v>
      </c>
      <c r="E41" s="442">
        <v>0.3</v>
      </c>
      <c r="F41" s="442">
        <v>1.4</v>
      </c>
      <c r="G41" s="442">
        <v>7.8</v>
      </c>
      <c r="H41" s="442">
        <v>71.5</v>
      </c>
      <c r="I41" s="443">
        <v>542</v>
      </c>
      <c r="J41" s="444">
        <v>8.4</v>
      </c>
      <c r="K41" s="444">
        <v>0.5</v>
      </c>
      <c r="L41" s="444">
        <v>0.3</v>
      </c>
      <c r="M41" s="444">
        <v>1.6</v>
      </c>
      <c r="N41" s="444">
        <v>8.1999999999999993</v>
      </c>
      <c r="O41" s="444">
        <v>74.2</v>
      </c>
      <c r="P41" s="445">
        <v>674.7</v>
      </c>
    </row>
    <row r="42" spans="1:16">
      <c r="A42" s="1654"/>
      <c r="B42" s="428">
        <v>2016</v>
      </c>
      <c r="C42" s="441">
        <v>7</v>
      </c>
      <c r="D42" s="442">
        <v>0.3</v>
      </c>
      <c r="E42" s="442">
        <v>0.3</v>
      </c>
      <c r="F42" s="442">
        <v>1.2</v>
      </c>
      <c r="G42" s="442">
        <v>8</v>
      </c>
      <c r="H42" s="442">
        <v>76.2</v>
      </c>
      <c r="I42" s="443">
        <v>510.7</v>
      </c>
      <c r="J42" s="444">
        <v>5</v>
      </c>
      <c r="K42" s="444">
        <v>0.6</v>
      </c>
      <c r="L42" s="444">
        <v>0.6</v>
      </c>
      <c r="M42" s="444">
        <v>1.7</v>
      </c>
      <c r="N42" s="444">
        <v>8.1999999999999993</v>
      </c>
      <c r="O42" s="444">
        <v>82.7</v>
      </c>
      <c r="P42" s="445">
        <v>614.79999999999995</v>
      </c>
    </row>
    <row r="43" spans="1:16">
      <c r="A43" s="1654"/>
      <c r="B43" s="428">
        <v>2017</v>
      </c>
      <c r="C43" s="441" t="s">
        <v>185</v>
      </c>
      <c r="D43" s="442" t="s">
        <v>185</v>
      </c>
      <c r="E43" s="442">
        <v>0.1</v>
      </c>
      <c r="F43" s="442">
        <v>1.1000000000000001</v>
      </c>
      <c r="G43" s="442">
        <v>7.1</v>
      </c>
      <c r="H43" s="442">
        <v>72.7</v>
      </c>
      <c r="I43" s="443">
        <v>567.9</v>
      </c>
      <c r="J43" s="444" t="s">
        <v>185</v>
      </c>
      <c r="K43" s="444">
        <v>0.1</v>
      </c>
      <c r="L43" s="444">
        <v>0.4</v>
      </c>
      <c r="M43" s="444">
        <v>1.4</v>
      </c>
      <c r="N43" s="444">
        <v>6.3</v>
      </c>
      <c r="O43" s="444">
        <v>74.5</v>
      </c>
      <c r="P43" s="445">
        <v>663.1</v>
      </c>
    </row>
    <row r="44" spans="1:16">
      <c r="A44" s="1654"/>
      <c r="B44" s="428">
        <v>2018</v>
      </c>
      <c r="C44" s="441">
        <v>3.5</v>
      </c>
      <c r="D44" s="442">
        <v>0.6</v>
      </c>
      <c r="E44" s="442">
        <v>0.5</v>
      </c>
      <c r="F44" s="442">
        <v>1.2</v>
      </c>
      <c r="G44" s="442">
        <v>7.2</v>
      </c>
      <c r="H44" s="442">
        <v>79</v>
      </c>
      <c r="I44" s="443">
        <v>565.79999999999995</v>
      </c>
      <c r="J44" s="444">
        <v>3.3</v>
      </c>
      <c r="K44" s="444">
        <v>0.3</v>
      </c>
      <c r="L44" s="444">
        <v>0.6</v>
      </c>
      <c r="M44" s="444">
        <v>1.2</v>
      </c>
      <c r="N44" s="444">
        <v>7.2</v>
      </c>
      <c r="O44" s="444">
        <v>81.2</v>
      </c>
      <c r="P44" s="445">
        <v>653</v>
      </c>
    </row>
    <row r="45" spans="1:16">
      <c r="A45" s="1655"/>
      <c r="B45" s="429">
        <v>2019</v>
      </c>
      <c r="C45" s="446" t="s">
        <v>185</v>
      </c>
      <c r="D45" s="447">
        <v>0.5</v>
      </c>
      <c r="E45" s="447">
        <v>0.3</v>
      </c>
      <c r="F45" s="447">
        <v>0.8</v>
      </c>
      <c r="G45" s="447">
        <v>6.8</v>
      </c>
      <c r="H45" s="447">
        <v>68</v>
      </c>
      <c r="I45" s="448">
        <v>468.2</v>
      </c>
      <c r="J45" s="449">
        <v>5</v>
      </c>
      <c r="K45" s="449">
        <v>0.3</v>
      </c>
      <c r="L45" s="449">
        <v>0.3</v>
      </c>
      <c r="M45" s="449">
        <v>1.4</v>
      </c>
      <c r="N45" s="449">
        <v>7.8</v>
      </c>
      <c r="O45" s="449">
        <v>77.3</v>
      </c>
      <c r="P45" s="450">
        <v>550.9</v>
      </c>
    </row>
    <row r="46" spans="1:16">
      <c r="A46" s="1476" t="s">
        <v>707</v>
      </c>
      <c r="B46" s="427">
        <v>2000</v>
      </c>
      <c r="C46" s="436">
        <v>4.5999999999999996</v>
      </c>
      <c r="D46" s="437">
        <v>0.3</v>
      </c>
      <c r="E46" s="437">
        <v>2.1</v>
      </c>
      <c r="F46" s="437">
        <v>7.7</v>
      </c>
      <c r="G46" s="437">
        <v>46.5</v>
      </c>
      <c r="H46" s="437">
        <v>358.9</v>
      </c>
      <c r="I46" s="438">
        <v>4058.7</v>
      </c>
      <c r="J46" s="439">
        <v>2.2000000000000002</v>
      </c>
      <c r="K46" s="439">
        <v>0.1</v>
      </c>
      <c r="L46" s="439">
        <v>3.1</v>
      </c>
      <c r="M46" s="439">
        <v>15.9</v>
      </c>
      <c r="N46" s="439">
        <v>142.19999999999999</v>
      </c>
      <c r="O46" s="439">
        <v>834.4</v>
      </c>
      <c r="P46" s="440">
        <v>4850.7</v>
      </c>
    </row>
    <row r="47" spans="1:16">
      <c r="A47" s="1651"/>
      <c r="B47" s="428">
        <v>2001</v>
      </c>
      <c r="C47" s="441">
        <v>2.2999999999999998</v>
      </c>
      <c r="D47" s="442">
        <v>0.9</v>
      </c>
      <c r="E47" s="442">
        <v>1.5</v>
      </c>
      <c r="F47" s="442">
        <v>6.1</v>
      </c>
      <c r="G47" s="442">
        <v>51.5</v>
      </c>
      <c r="H47" s="442">
        <v>350.1</v>
      </c>
      <c r="I47" s="443">
        <v>4018.4</v>
      </c>
      <c r="J47" s="444">
        <v>4.3</v>
      </c>
      <c r="K47" s="444">
        <v>0.8</v>
      </c>
      <c r="L47" s="444">
        <v>3.5</v>
      </c>
      <c r="M47" s="444">
        <v>15.7</v>
      </c>
      <c r="N47" s="444">
        <v>140.30000000000001</v>
      </c>
      <c r="O47" s="444">
        <v>780.9</v>
      </c>
      <c r="P47" s="445">
        <v>4752.8999999999996</v>
      </c>
    </row>
    <row r="48" spans="1:16">
      <c r="A48" s="1651"/>
      <c r="B48" s="428">
        <v>2002</v>
      </c>
      <c r="C48" s="441">
        <v>2.2000000000000002</v>
      </c>
      <c r="D48" s="442">
        <v>0.7</v>
      </c>
      <c r="E48" s="442">
        <v>1.5</v>
      </c>
      <c r="F48" s="442">
        <v>6.7</v>
      </c>
      <c r="G48" s="442">
        <v>51.8</v>
      </c>
      <c r="H48" s="442">
        <v>333.2</v>
      </c>
      <c r="I48" s="443">
        <v>4041.6</v>
      </c>
      <c r="J48" s="444">
        <v>2.1</v>
      </c>
      <c r="K48" s="444">
        <v>0.1</v>
      </c>
      <c r="L48" s="444">
        <v>3</v>
      </c>
      <c r="M48" s="444">
        <v>15.6</v>
      </c>
      <c r="N48" s="444">
        <v>129</v>
      </c>
      <c r="O48" s="444">
        <v>732</v>
      </c>
      <c r="P48" s="445">
        <v>4718.2</v>
      </c>
    </row>
    <row r="49" spans="1:16">
      <c r="A49" s="1651"/>
      <c r="B49" s="428">
        <v>2003</v>
      </c>
      <c r="C49" s="441" t="s">
        <v>185</v>
      </c>
      <c r="D49" s="442">
        <v>1</v>
      </c>
      <c r="E49" s="442">
        <v>1.4</v>
      </c>
      <c r="F49" s="442">
        <v>7.1</v>
      </c>
      <c r="G49" s="442">
        <v>46.3</v>
      </c>
      <c r="H49" s="442">
        <v>310.3</v>
      </c>
      <c r="I49" s="443">
        <v>3906.5</v>
      </c>
      <c r="J49" s="444" t="s">
        <v>185</v>
      </c>
      <c r="K49" s="444">
        <v>0.3</v>
      </c>
      <c r="L49" s="444">
        <v>2.7</v>
      </c>
      <c r="M49" s="444">
        <v>17.5</v>
      </c>
      <c r="N49" s="444">
        <v>124.6</v>
      </c>
      <c r="O49" s="444">
        <v>699.3</v>
      </c>
      <c r="P49" s="445">
        <v>4622.6000000000004</v>
      </c>
    </row>
    <row r="50" spans="1:16">
      <c r="A50" s="1651"/>
      <c r="B50" s="428">
        <v>2004</v>
      </c>
      <c r="C50" s="441">
        <v>4.0999999999999996</v>
      </c>
      <c r="D50" s="442">
        <v>0.7</v>
      </c>
      <c r="E50" s="442">
        <v>1.4</v>
      </c>
      <c r="F50" s="442">
        <v>6.3</v>
      </c>
      <c r="G50" s="442">
        <v>39.6</v>
      </c>
      <c r="H50" s="442">
        <v>276.39999999999998</v>
      </c>
      <c r="I50" s="443">
        <v>3743.5</v>
      </c>
      <c r="J50" s="444">
        <v>7.8</v>
      </c>
      <c r="K50" s="444">
        <v>0.5</v>
      </c>
      <c r="L50" s="444">
        <v>3.3</v>
      </c>
      <c r="M50" s="444">
        <v>16.100000000000001</v>
      </c>
      <c r="N50" s="444">
        <v>123.8</v>
      </c>
      <c r="O50" s="444">
        <v>616.20000000000005</v>
      </c>
      <c r="P50" s="445">
        <v>4347.5</v>
      </c>
    </row>
    <row r="51" spans="1:16">
      <c r="A51" s="1651"/>
      <c r="B51" s="428">
        <v>2005</v>
      </c>
      <c r="C51" s="441">
        <v>4.0999999999999996</v>
      </c>
      <c r="D51" s="442">
        <v>0.6</v>
      </c>
      <c r="E51" s="442">
        <v>0.7</v>
      </c>
      <c r="F51" s="442">
        <v>4.8</v>
      </c>
      <c r="G51" s="442">
        <v>38.6</v>
      </c>
      <c r="H51" s="442">
        <v>252.7</v>
      </c>
      <c r="I51" s="443">
        <v>3651.2</v>
      </c>
      <c r="J51" s="444">
        <v>1.9</v>
      </c>
      <c r="K51" s="444">
        <v>1.7</v>
      </c>
      <c r="L51" s="444">
        <v>3.8</v>
      </c>
      <c r="M51" s="444">
        <v>13.6</v>
      </c>
      <c r="N51" s="444">
        <v>115.6</v>
      </c>
      <c r="O51" s="444">
        <v>590.4</v>
      </c>
      <c r="P51" s="445">
        <v>4407.5</v>
      </c>
    </row>
    <row r="52" spans="1:16">
      <c r="A52" s="1651"/>
      <c r="B52" s="428">
        <v>2006</v>
      </c>
      <c r="C52" s="441">
        <v>2</v>
      </c>
      <c r="D52" s="442">
        <v>0.6</v>
      </c>
      <c r="E52" s="442">
        <v>1.9</v>
      </c>
      <c r="F52" s="442">
        <v>6.4</v>
      </c>
      <c r="G52" s="442">
        <v>39.5</v>
      </c>
      <c r="H52" s="442">
        <v>244.5</v>
      </c>
      <c r="I52" s="443">
        <v>3704.7</v>
      </c>
      <c r="J52" s="444">
        <v>3.7</v>
      </c>
      <c r="K52" s="444">
        <v>0.4</v>
      </c>
      <c r="L52" s="444">
        <v>3.1</v>
      </c>
      <c r="M52" s="444">
        <v>15.3</v>
      </c>
      <c r="N52" s="444">
        <v>111.1</v>
      </c>
      <c r="O52" s="444">
        <v>556.4</v>
      </c>
      <c r="P52" s="445">
        <v>4283.2</v>
      </c>
    </row>
    <row r="53" spans="1:16">
      <c r="A53" s="1651"/>
      <c r="B53" s="428">
        <v>2007</v>
      </c>
      <c r="C53" s="441">
        <v>3.8</v>
      </c>
      <c r="D53" s="442">
        <v>0.1</v>
      </c>
      <c r="E53" s="442">
        <v>0.7</v>
      </c>
      <c r="F53" s="442">
        <v>5.2</v>
      </c>
      <c r="G53" s="442">
        <v>37.799999999999997</v>
      </c>
      <c r="H53" s="442">
        <v>232.8</v>
      </c>
      <c r="I53" s="443">
        <v>3700.8</v>
      </c>
      <c r="J53" s="444">
        <v>1.8</v>
      </c>
      <c r="K53" s="444">
        <v>0.3</v>
      </c>
      <c r="L53" s="444">
        <v>3.4</v>
      </c>
      <c r="M53" s="444">
        <v>15.6</v>
      </c>
      <c r="N53" s="444">
        <v>106.6</v>
      </c>
      <c r="O53" s="444">
        <v>530.1</v>
      </c>
      <c r="P53" s="445">
        <v>4174.1000000000004</v>
      </c>
    </row>
    <row r="54" spans="1:16">
      <c r="A54" s="1651"/>
      <c r="B54" s="428">
        <v>2008</v>
      </c>
      <c r="C54" s="441">
        <v>3.8</v>
      </c>
      <c r="D54" s="442">
        <v>0.4</v>
      </c>
      <c r="E54" s="442">
        <v>1</v>
      </c>
      <c r="F54" s="442">
        <v>4.5999999999999996</v>
      </c>
      <c r="G54" s="442">
        <v>38</v>
      </c>
      <c r="H54" s="442">
        <v>214.6</v>
      </c>
      <c r="I54" s="443">
        <v>3670.8</v>
      </c>
      <c r="J54" s="444">
        <v>3.6</v>
      </c>
      <c r="K54" s="444">
        <v>0.4</v>
      </c>
      <c r="L54" s="444">
        <v>3.6</v>
      </c>
      <c r="M54" s="444">
        <v>13.3</v>
      </c>
      <c r="N54" s="444">
        <v>103.7</v>
      </c>
      <c r="O54" s="444">
        <v>517.9</v>
      </c>
      <c r="P54" s="445">
        <v>4102</v>
      </c>
    </row>
    <row r="55" spans="1:16">
      <c r="A55" s="1651"/>
      <c r="B55" s="428">
        <v>2009</v>
      </c>
      <c r="C55" s="441">
        <v>7.4</v>
      </c>
      <c r="D55" s="442">
        <v>0.3</v>
      </c>
      <c r="E55" s="442">
        <v>1.1000000000000001</v>
      </c>
      <c r="F55" s="442">
        <v>6.2</v>
      </c>
      <c r="G55" s="442">
        <v>37</v>
      </c>
      <c r="H55" s="442">
        <v>217.3</v>
      </c>
      <c r="I55" s="443">
        <v>3484.8</v>
      </c>
      <c r="J55" s="444">
        <v>1.8</v>
      </c>
      <c r="K55" s="444">
        <v>1.1000000000000001</v>
      </c>
      <c r="L55" s="444">
        <v>2.8</v>
      </c>
      <c r="M55" s="444">
        <v>12.1</v>
      </c>
      <c r="N55" s="444">
        <v>99.2</v>
      </c>
      <c r="O55" s="444">
        <v>484.3</v>
      </c>
      <c r="P55" s="445">
        <v>4008.7</v>
      </c>
    </row>
    <row r="56" spans="1:16">
      <c r="A56" s="1651"/>
      <c r="B56" s="428">
        <v>2010</v>
      </c>
      <c r="C56" s="441">
        <v>7.2</v>
      </c>
      <c r="D56" s="442">
        <v>0.1</v>
      </c>
      <c r="E56" s="442">
        <v>1</v>
      </c>
      <c r="F56" s="442">
        <v>4.9000000000000004</v>
      </c>
      <c r="G56" s="442">
        <v>33.200000000000003</v>
      </c>
      <c r="H56" s="442">
        <v>199.7</v>
      </c>
      <c r="I56" s="443">
        <v>3536.7</v>
      </c>
      <c r="J56" s="444">
        <v>5.0999999999999996</v>
      </c>
      <c r="K56" s="444">
        <v>0.3</v>
      </c>
      <c r="L56" s="444">
        <v>3.3</v>
      </c>
      <c r="M56" s="444">
        <v>10.4</v>
      </c>
      <c r="N56" s="444">
        <v>92.7</v>
      </c>
      <c r="O56" s="444">
        <v>461.7</v>
      </c>
      <c r="P56" s="445">
        <v>3945.7</v>
      </c>
    </row>
    <row r="57" spans="1:16">
      <c r="A57" s="1651"/>
      <c r="B57" s="428">
        <v>2011</v>
      </c>
      <c r="C57" s="441">
        <v>1.8</v>
      </c>
      <c r="D57" s="442">
        <v>0.7</v>
      </c>
      <c r="E57" s="442">
        <v>1.7</v>
      </c>
      <c r="F57" s="442">
        <v>3.9</v>
      </c>
      <c r="G57" s="442">
        <v>36.200000000000003</v>
      </c>
      <c r="H57" s="442">
        <v>180.7</v>
      </c>
      <c r="I57" s="443">
        <v>3435.2</v>
      </c>
      <c r="J57" s="444">
        <v>3.4</v>
      </c>
      <c r="K57" s="444">
        <v>0.1</v>
      </c>
      <c r="L57" s="444">
        <v>1.5</v>
      </c>
      <c r="M57" s="444">
        <v>11.1</v>
      </c>
      <c r="N57" s="444">
        <v>92.8</v>
      </c>
      <c r="O57" s="444">
        <v>443.8</v>
      </c>
      <c r="P57" s="445">
        <v>3782.9</v>
      </c>
    </row>
    <row r="58" spans="1:16">
      <c r="A58" s="1651"/>
      <c r="B58" s="428">
        <v>2012</v>
      </c>
      <c r="C58" s="441">
        <v>3.6</v>
      </c>
      <c r="D58" s="442">
        <v>0.3</v>
      </c>
      <c r="E58" s="442">
        <v>1.1000000000000001</v>
      </c>
      <c r="F58" s="442">
        <v>4.7</v>
      </c>
      <c r="G58" s="442">
        <v>31</v>
      </c>
      <c r="H58" s="442">
        <v>206.8</v>
      </c>
      <c r="I58" s="443">
        <v>3413</v>
      </c>
      <c r="J58" s="444">
        <v>1.7</v>
      </c>
      <c r="K58" s="444">
        <v>0.5</v>
      </c>
      <c r="L58" s="444">
        <v>3.6</v>
      </c>
      <c r="M58" s="444">
        <v>12.8</v>
      </c>
      <c r="N58" s="444">
        <v>84.1</v>
      </c>
      <c r="O58" s="444">
        <v>445.3</v>
      </c>
      <c r="P58" s="445">
        <v>3742</v>
      </c>
    </row>
    <row r="59" spans="1:16">
      <c r="A59" s="1651"/>
      <c r="B59" s="428">
        <v>2013</v>
      </c>
      <c r="C59" s="441">
        <v>5.4</v>
      </c>
      <c r="D59" s="442">
        <v>0.1</v>
      </c>
      <c r="E59" s="442">
        <v>1.9</v>
      </c>
      <c r="F59" s="442">
        <v>5.0999999999999996</v>
      </c>
      <c r="G59" s="442">
        <v>32.1</v>
      </c>
      <c r="H59" s="442">
        <v>198.6</v>
      </c>
      <c r="I59" s="443">
        <v>3251</v>
      </c>
      <c r="J59" s="444">
        <v>3.4</v>
      </c>
      <c r="K59" s="444">
        <v>0.9</v>
      </c>
      <c r="L59" s="444">
        <v>3.3</v>
      </c>
      <c r="M59" s="444">
        <v>11.1</v>
      </c>
      <c r="N59" s="444">
        <v>86</v>
      </c>
      <c r="O59" s="444">
        <v>436</v>
      </c>
      <c r="P59" s="445">
        <v>3492</v>
      </c>
    </row>
    <row r="60" spans="1:16">
      <c r="A60" s="1651"/>
      <c r="B60" s="428">
        <v>2014</v>
      </c>
      <c r="C60" s="441">
        <v>5.4</v>
      </c>
      <c r="D60" s="442">
        <v>0.4</v>
      </c>
      <c r="E60" s="442">
        <v>1</v>
      </c>
      <c r="F60" s="442">
        <v>3.8</v>
      </c>
      <c r="G60" s="442">
        <v>27.7</v>
      </c>
      <c r="H60" s="442">
        <v>193.3</v>
      </c>
      <c r="I60" s="443">
        <v>3095</v>
      </c>
      <c r="J60" s="444">
        <v>3.4</v>
      </c>
      <c r="K60" s="444" t="s">
        <v>185</v>
      </c>
      <c r="L60" s="444">
        <v>2.7</v>
      </c>
      <c r="M60" s="444">
        <v>12.2</v>
      </c>
      <c r="N60" s="444">
        <v>82.1</v>
      </c>
      <c r="O60" s="444">
        <v>426.4</v>
      </c>
      <c r="P60" s="445">
        <v>3331.5</v>
      </c>
    </row>
    <row r="61" spans="1:16">
      <c r="A61" s="1651"/>
      <c r="B61" s="428">
        <v>2015</v>
      </c>
      <c r="C61" s="441" t="s">
        <v>185</v>
      </c>
      <c r="D61" s="442">
        <v>0.8</v>
      </c>
      <c r="E61" s="442">
        <v>0.8</v>
      </c>
      <c r="F61" s="442">
        <v>3.6</v>
      </c>
      <c r="G61" s="442">
        <v>30.5</v>
      </c>
      <c r="H61" s="442">
        <v>187.4</v>
      </c>
      <c r="I61" s="443">
        <v>2973.4</v>
      </c>
      <c r="J61" s="444">
        <v>3.3</v>
      </c>
      <c r="K61" s="444" t="s">
        <v>185</v>
      </c>
      <c r="L61" s="444">
        <v>2.2999999999999998</v>
      </c>
      <c r="M61" s="444">
        <v>8.4</v>
      </c>
      <c r="N61" s="444">
        <v>79.400000000000006</v>
      </c>
      <c r="O61" s="444">
        <v>437.4</v>
      </c>
      <c r="P61" s="445">
        <v>3201.1</v>
      </c>
    </row>
    <row r="62" spans="1:16">
      <c r="A62" s="1651"/>
      <c r="B62" s="428">
        <v>2016</v>
      </c>
      <c r="C62" s="441" t="s">
        <v>185</v>
      </c>
      <c r="D62" s="442">
        <v>0.4</v>
      </c>
      <c r="E62" s="442">
        <v>0.6</v>
      </c>
      <c r="F62" s="442">
        <v>3.3</v>
      </c>
      <c r="G62" s="442">
        <v>26.9</v>
      </c>
      <c r="H62" s="442">
        <v>190.3</v>
      </c>
      <c r="I62" s="443">
        <v>2933.1</v>
      </c>
      <c r="J62" s="444">
        <v>5</v>
      </c>
      <c r="K62" s="444">
        <v>0.5</v>
      </c>
      <c r="L62" s="444">
        <v>1.2</v>
      </c>
      <c r="M62" s="444">
        <v>11.3</v>
      </c>
      <c r="N62" s="444">
        <v>84.3</v>
      </c>
      <c r="O62" s="444">
        <v>409.2</v>
      </c>
      <c r="P62" s="445">
        <v>3055.5</v>
      </c>
    </row>
    <row r="63" spans="1:16">
      <c r="A63" s="1651"/>
      <c r="B63" s="428">
        <v>2017</v>
      </c>
      <c r="C63" s="441">
        <v>3.5</v>
      </c>
      <c r="D63" s="442">
        <v>0.2</v>
      </c>
      <c r="E63" s="442">
        <v>1.2</v>
      </c>
      <c r="F63" s="442">
        <v>3.5</v>
      </c>
      <c r="G63" s="442">
        <v>24.4</v>
      </c>
      <c r="H63" s="442">
        <v>184.2</v>
      </c>
      <c r="I63" s="443">
        <v>2785.7</v>
      </c>
      <c r="J63" s="444">
        <v>5</v>
      </c>
      <c r="K63" s="444">
        <v>0.2</v>
      </c>
      <c r="L63" s="444">
        <v>2.6</v>
      </c>
      <c r="M63" s="444">
        <v>10.6</v>
      </c>
      <c r="N63" s="444">
        <v>75.5</v>
      </c>
      <c r="O63" s="444">
        <v>389.1</v>
      </c>
      <c r="P63" s="445">
        <v>2978.6</v>
      </c>
    </row>
    <row r="64" spans="1:16">
      <c r="A64" s="1651"/>
      <c r="B64" s="428">
        <v>2018</v>
      </c>
      <c r="C64" s="441">
        <v>1.8</v>
      </c>
      <c r="D64" s="442">
        <v>0.1</v>
      </c>
      <c r="E64" s="442">
        <v>1.3</v>
      </c>
      <c r="F64" s="442">
        <v>2.7</v>
      </c>
      <c r="G64" s="442">
        <v>25</v>
      </c>
      <c r="H64" s="442">
        <v>191.9</v>
      </c>
      <c r="I64" s="443">
        <v>2606.5</v>
      </c>
      <c r="J64" s="444">
        <v>1.7</v>
      </c>
      <c r="K64" s="444">
        <v>0.1</v>
      </c>
      <c r="L64" s="444">
        <v>2.1</v>
      </c>
      <c r="M64" s="444">
        <v>9.1999999999999993</v>
      </c>
      <c r="N64" s="444">
        <v>70.400000000000006</v>
      </c>
      <c r="O64" s="444">
        <v>398</v>
      </c>
      <c r="P64" s="445">
        <v>2775.4</v>
      </c>
    </row>
    <row r="65" spans="1:16">
      <c r="A65" s="1652"/>
      <c r="B65" s="429">
        <v>2019</v>
      </c>
      <c r="C65" s="446" t="s">
        <v>185</v>
      </c>
      <c r="D65" s="447">
        <v>0.5</v>
      </c>
      <c r="E65" s="447">
        <v>0.5</v>
      </c>
      <c r="F65" s="447">
        <v>3.2</v>
      </c>
      <c r="G65" s="447">
        <v>22.5</v>
      </c>
      <c r="H65" s="447">
        <v>166.1</v>
      </c>
      <c r="I65" s="448">
        <v>2345.1999999999998</v>
      </c>
      <c r="J65" s="449">
        <v>1.7</v>
      </c>
      <c r="K65" s="449">
        <v>0.2</v>
      </c>
      <c r="L65" s="449">
        <v>2.2999999999999998</v>
      </c>
      <c r="M65" s="449">
        <v>8.3000000000000007</v>
      </c>
      <c r="N65" s="449">
        <v>61.4</v>
      </c>
      <c r="O65" s="449">
        <v>353.6</v>
      </c>
      <c r="P65" s="450">
        <v>2529.3000000000002</v>
      </c>
    </row>
    <row r="66" spans="1:16">
      <c r="A66" s="1476" t="s">
        <v>708</v>
      </c>
      <c r="B66" s="427">
        <v>2000</v>
      </c>
      <c r="C66" s="436" t="s">
        <v>185</v>
      </c>
      <c r="D66" s="437">
        <v>0.1</v>
      </c>
      <c r="E66" s="437">
        <v>6.3</v>
      </c>
      <c r="F66" s="437">
        <v>10.7</v>
      </c>
      <c r="G66" s="437">
        <v>15.2</v>
      </c>
      <c r="H66" s="437">
        <v>13.9</v>
      </c>
      <c r="I66" s="438">
        <v>12.2</v>
      </c>
      <c r="J66" s="439">
        <v>2.2000000000000002</v>
      </c>
      <c r="K66" s="439">
        <v>0.4</v>
      </c>
      <c r="L66" s="439">
        <v>16.899999999999999</v>
      </c>
      <c r="M66" s="439">
        <v>25.1</v>
      </c>
      <c r="N66" s="439">
        <v>28.9</v>
      </c>
      <c r="O66" s="439">
        <v>30.8</v>
      </c>
      <c r="P66" s="440">
        <v>46.2</v>
      </c>
    </row>
    <row r="67" spans="1:16">
      <c r="A67" s="1651"/>
      <c r="B67" s="428">
        <v>2001</v>
      </c>
      <c r="C67" s="441" t="s">
        <v>185</v>
      </c>
      <c r="D67" s="442">
        <v>0.4</v>
      </c>
      <c r="E67" s="442">
        <v>5.2</v>
      </c>
      <c r="F67" s="442">
        <v>8.8000000000000007</v>
      </c>
      <c r="G67" s="442">
        <v>19.899999999999999</v>
      </c>
      <c r="H67" s="442">
        <v>14</v>
      </c>
      <c r="I67" s="443">
        <v>16.399999999999999</v>
      </c>
      <c r="J67" s="444" t="s">
        <v>185</v>
      </c>
      <c r="K67" s="444">
        <v>0.4</v>
      </c>
      <c r="L67" s="444">
        <v>17.7</v>
      </c>
      <c r="M67" s="444">
        <v>30.5</v>
      </c>
      <c r="N67" s="444">
        <v>33.799999999999997</v>
      </c>
      <c r="O67" s="444">
        <v>33.6</v>
      </c>
      <c r="P67" s="445">
        <v>46.5</v>
      </c>
    </row>
    <row r="68" spans="1:16">
      <c r="A68" s="1651"/>
      <c r="B68" s="428">
        <v>2002</v>
      </c>
      <c r="C68" s="441" t="s">
        <v>185</v>
      </c>
      <c r="D68" s="442">
        <v>0.4</v>
      </c>
      <c r="E68" s="442">
        <v>7.6</v>
      </c>
      <c r="F68" s="442">
        <v>8.8000000000000007</v>
      </c>
      <c r="G68" s="442">
        <v>14</v>
      </c>
      <c r="H68" s="442">
        <v>13.3</v>
      </c>
      <c r="I68" s="443">
        <v>11.9</v>
      </c>
      <c r="J68" s="444">
        <v>2.1</v>
      </c>
      <c r="K68" s="444">
        <v>0.6</v>
      </c>
      <c r="L68" s="444">
        <v>20.5</v>
      </c>
      <c r="M68" s="444">
        <v>26.9</v>
      </c>
      <c r="N68" s="444">
        <v>36.200000000000003</v>
      </c>
      <c r="O68" s="444">
        <v>33.5</v>
      </c>
      <c r="P68" s="445">
        <v>40.1</v>
      </c>
    </row>
    <row r="69" spans="1:16">
      <c r="A69" s="1651"/>
      <c r="B69" s="428">
        <v>2003</v>
      </c>
      <c r="C69" s="441" t="s">
        <v>185</v>
      </c>
      <c r="D69" s="442">
        <v>0.4</v>
      </c>
      <c r="E69" s="442">
        <v>8.9</v>
      </c>
      <c r="F69" s="442">
        <v>8.8000000000000007</v>
      </c>
      <c r="G69" s="442">
        <v>14.1</v>
      </c>
      <c r="H69" s="442">
        <v>10.3</v>
      </c>
      <c r="I69" s="443">
        <v>11.5</v>
      </c>
      <c r="J69" s="444" t="s">
        <v>185</v>
      </c>
      <c r="K69" s="444">
        <v>0.1</v>
      </c>
      <c r="L69" s="444">
        <v>17</v>
      </c>
      <c r="M69" s="444">
        <v>25.1</v>
      </c>
      <c r="N69" s="444">
        <v>32.200000000000003</v>
      </c>
      <c r="O69" s="444">
        <v>29.5</v>
      </c>
      <c r="P69" s="445">
        <v>39.299999999999997</v>
      </c>
    </row>
    <row r="70" spans="1:16">
      <c r="A70" s="1651"/>
      <c r="B70" s="428">
        <v>2004</v>
      </c>
      <c r="C70" s="441" t="s">
        <v>185</v>
      </c>
      <c r="D70" s="442">
        <v>0.6</v>
      </c>
      <c r="E70" s="442">
        <v>6.7</v>
      </c>
      <c r="F70" s="442">
        <v>9.4</v>
      </c>
      <c r="G70" s="442">
        <v>11.9</v>
      </c>
      <c r="H70" s="442">
        <v>13.3</v>
      </c>
      <c r="I70" s="443">
        <v>10.9</v>
      </c>
      <c r="J70" s="444">
        <v>1.9</v>
      </c>
      <c r="K70" s="444">
        <v>0.5</v>
      </c>
      <c r="L70" s="444">
        <v>19.600000000000001</v>
      </c>
      <c r="M70" s="444">
        <v>23.3</v>
      </c>
      <c r="N70" s="444">
        <v>32.700000000000003</v>
      </c>
      <c r="O70" s="444">
        <v>31.7</v>
      </c>
      <c r="P70" s="445">
        <v>37.5</v>
      </c>
    </row>
    <row r="71" spans="1:16">
      <c r="A71" s="1651"/>
      <c r="B71" s="428">
        <v>2005</v>
      </c>
      <c r="C71" s="441">
        <v>2</v>
      </c>
      <c r="D71" s="442">
        <v>0.6</v>
      </c>
      <c r="E71" s="442">
        <v>7.8</v>
      </c>
      <c r="F71" s="442">
        <v>10.8</v>
      </c>
      <c r="G71" s="442">
        <v>16.100000000000001</v>
      </c>
      <c r="H71" s="442">
        <v>16.2</v>
      </c>
      <c r="I71" s="443">
        <v>12.3</v>
      </c>
      <c r="J71" s="444" t="s">
        <v>185</v>
      </c>
      <c r="K71" s="444">
        <v>0.8</v>
      </c>
      <c r="L71" s="444">
        <v>16.899999999999999</v>
      </c>
      <c r="M71" s="444">
        <v>23</v>
      </c>
      <c r="N71" s="444">
        <v>35.4</v>
      </c>
      <c r="O71" s="444">
        <v>33</v>
      </c>
      <c r="P71" s="445">
        <v>42.1</v>
      </c>
    </row>
    <row r="72" spans="1:16">
      <c r="A72" s="1651"/>
      <c r="B72" s="428">
        <v>2006</v>
      </c>
      <c r="C72" s="441" t="s">
        <v>185</v>
      </c>
      <c r="D72" s="442">
        <v>0.4</v>
      </c>
      <c r="E72" s="442">
        <v>8.6</v>
      </c>
      <c r="F72" s="442">
        <v>11.5</v>
      </c>
      <c r="G72" s="442">
        <v>14.1</v>
      </c>
      <c r="H72" s="442">
        <v>12.8</v>
      </c>
      <c r="I72" s="443">
        <v>11.7</v>
      </c>
      <c r="J72" s="444" t="s">
        <v>185</v>
      </c>
      <c r="K72" s="444">
        <v>0.4</v>
      </c>
      <c r="L72" s="444">
        <v>15.6</v>
      </c>
      <c r="M72" s="444">
        <v>23.5</v>
      </c>
      <c r="N72" s="444">
        <v>32.5</v>
      </c>
      <c r="O72" s="444">
        <v>33.700000000000003</v>
      </c>
      <c r="P72" s="445">
        <v>40</v>
      </c>
    </row>
    <row r="73" spans="1:16">
      <c r="A73" s="1651"/>
      <c r="B73" s="428">
        <v>2007</v>
      </c>
      <c r="C73" s="441">
        <v>1.9</v>
      </c>
      <c r="D73" s="442">
        <v>0.3</v>
      </c>
      <c r="E73" s="442">
        <v>7</v>
      </c>
      <c r="F73" s="442">
        <v>10.7</v>
      </c>
      <c r="G73" s="442">
        <v>13.4</v>
      </c>
      <c r="H73" s="442">
        <v>14.1</v>
      </c>
      <c r="I73" s="443">
        <v>9.6999999999999993</v>
      </c>
      <c r="J73" s="444" t="s">
        <v>185</v>
      </c>
      <c r="K73" s="444">
        <v>0.9</v>
      </c>
      <c r="L73" s="444">
        <v>19.2</v>
      </c>
      <c r="M73" s="444">
        <v>22.9</v>
      </c>
      <c r="N73" s="444">
        <v>36.299999999999997</v>
      </c>
      <c r="O73" s="444">
        <v>27.5</v>
      </c>
      <c r="P73" s="445">
        <v>36</v>
      </c>
    </row>
    <row r="74" spans="1:16">
      <c r="A74" s="1651"/>
      <c r="B74" s="428">
        <v>2008</v>
      </c>
      <c r="C74" s="441">
        <v>3.8</v>
      </c>
      <c r="D74" s="442">
        <v>0.7</v>
      </c>
      <c r="E74" s="442">
        <v>8.8000000000000007</v>
      </c>
      <c r="F74" s="442">
        <v>9</v>
      </c>
      <c r="G74" s="442">
        <v>13.1</v>
      </c>
      <c r="H74" s="442">
        <v>12.7</v>
      </c>
      <c r="I74" s="443">
        <v>9.6999999999999993</v>
      </c>
      <c r="J74" s="444" t="s">
        <v>185</v>
      </c>
      <c r="K74" s="444">
        <v>0.3</v>
      </c>
      <c r="L74" s="444">
        <v>21</v>
      </c>
      <c r="M74" s="444">
        <v>23.3</v>
      </c>
      <c r="N74" s="444">
        <v>32.700000000000003</v>
      </c>
      <c r="O74" s="444">
        <v>31.5</v>
      </c>
      <c r="P74" s="445">
        <v>38.299999999999997</v>
      </c>
    </row>
    <row r="75" spans="1:16">
      <c r="A75" s="1651"/>
      <c r="B75" s="428">
        <v>2009</v>
      </c>
      <c r="C75" s="441" t="s">
        <v>185</v>
      </c>
      <c r="D75" s="442">
        <v>0.7</v>
      </c>
      <c r="E75" s="442">
        <v>7.1</v>
      </c>
      <c r="F75" s="442">
        <v>10.1</v>
      </c>
      <c r="G75" s="442">
        <v>17</v>
      </c>
      <c r="H75" s="442">
        <v>12.5</v>
      </c>
      <c r="I75" s="443">
        <v>10.6</v>
      </c>
      <c r="J75" s="444" t="s">
        <v>185</v>
      </c>
      <c r="K75" s="444">
        <v>0.5</v>
      </c>
      <c r="L75" s="444">
        <v>20.3</v>
      </c>
      <c r="M75" s="444">
        <v>25.1</v>
      </c>
      <c r="N75" s="444">
        <v>36.200000000000003</v>
      </c>
      <c r="O75" s="444">
        <v>29.7</v>
      </c>
      <c r="P75" s="445">
        <v>37.6</v>
      </c>
    </row>
    <row r="76" spans="1:16">
      <c r="A76" s="1651"/>
      <c r="B76" s="428">
        <v>2010</v>
      </c>
      <c r="C76" s="441" t="s">
        <v>185</v>
      </c>
      <c r="D76" s="442">
        <v>0.3</v>
      </c>
      <c r="E76" s="442">
        <v>6.5</v>
      </c>
      <c r="F76" s="442">
        <v>8.3000000000000007</v>
      </c>
      <c r="G76" s="442">
        <v>14.1</v>
      </c>
      <c r="H76" s="442">
        <v>13.9</v>
      </c>
      <c r="I76" s="443">
        <v>9.1999999999999993</v>
      </c>
      <c r="J76" s="444" t="s">
        <v>185</v>
      </c>
      <c r="K76" s="444">
        <v>0.3</v>
      </c>
      <c r="L76" s="444">
        <v>19.899999999999999</v>
      </c>
      <c r="M76" s="444">
        <v>20</v>
      </c>
      <c r="N76" s="444">
        <v>34.1</v>
      </c>
      <c r="O76" s="444">
        <v>31.2</v>
      </c>
      <c r="P76" s="445">
        <v>34.200000000000003</v>
      </c>
    </row>
    <row r="77" spans="1:16">
      <c r="A77" s="1651"/>
      <c r="B77" s="428">
        <v>2011</v>
      </c>
      <c r="C77" s="441" t="s">
        <v>185</v>
      </c>
      <c r="D77" s="442">
        <v>0.4</v>
      </c>
      <c r="E77" s="442">
        <v>8.4</v>
      </c>
      <c r="F77" s="442">
        <v>9.6999999999999993</v>
      </c>
      <c r="G77" s="442">
        <v>11.6</v>
      </c>
      <c r="H77" s="442">
        <v>13.8</v>
      </c>
      <c r="I77" s="443">
        <v>9.1999999999999993</v>
      </c>
      <c r="J77" s="444">
        <v>1.7</v>
      </c>
      <c r="K77" s="444">
        <v>0.7</v>
      </c>
      <c r="L77" s="444">
        <v>19.399999999999999</v>
      </c>
      <c r="M77" s="444">
        <v>23</v>
      </c>
      <c r="N77" s="444">
        <v>30.6</v>
      </c>
      <c r="O77" s="444">
        <v>25.5</v>
      </c>
      <c r="P77" s="445">
        <v>30.4</v>
      </c>
    </row>
    <row r="78" spans="1:16">
      <c r="A78" s="1651"/>
      <c r="B78" s="428">
        <v>2012</v>
      </c>
      <c r="C78" s="441">
        <v>1.8</v>
      </c>
      <c r="D78" s="442">
        <v>0.6</v>
      </c>
      <c r="E78" s="442">
        <v>6.4</v>
      </c>
      <c r="F78" s="442">
        <v>9.9</v>
      </c>
      <c r="G78" s="442">
        <v>16.8</v>
      </c>
      <c r="H78" s="442">
        <v>12.8</v>
      </c>
      <c r="I78" s="443">
        <v>10.6</v>
      </c>
      <c r="J78" s="444">
        <v>1.7</v>
      </c>
      <c r="K78" s="444">
        <v>0.1</v>
      </c>
      <c r="L78" s="444">
        <v>20.6</v>
      </c>
      <c r="M78" s="444">
        <v>21.2</v>
      </c>
      <c r="N78" s="444">
        <v>34.6</v>
      </c>
      <c r="O78" s="444">
        <v>30.9</v>
      </c>
      <c r="P78" s="445">
        <v>36.700000000000003</v>
      </c>
    </row>
    <row r="79" spans="1:16">
      <c r="A79" s="1651"/>
      <c r="B79" s="428">
        <v>2013</v>
      </c>
      <c r="C79" s="441" t="s">
        <v>185</v>
      </c>
      <c r="D79" s="442">
        <v>0.4</v>
      </c>
      <c r="E79" s="442">
        <v>10.1</v>
      </c>
      <c r="F79" s="442">
        <v>10.3</v>
      </c>
      <c r="G79" s="442">
        <v>14.8</v>
      </c>
      <c r="H79" s="442">
        <v>14.6</v>
      </c>
      <c r="I79" s="443">
        <v>12.7</v>
      </c>
      <c r="J79" s="444" t="s">
        <v>185</v>
      </c>
      <c r="K79" s="444">
        <v>0.4</v>
      </c>
      <c r="L79" s="444">
        <v>21.9</v>
      </c>
      <c r="M79" s="444">
        <v>23.7</v>
      </c>
      <c r="N79" s="444">
        <v>32.200000000000003</v>
      </c>
      <c r="O79" s="444">
        <v>31.9</v>
      </c>
      <c r="P79" s="445">
        <v>38.700000000000003</v>
      </c>
    </row>
    <row r="80" spans="1:16">
      <c r="A80" s="1651"/>
      <c r="B80" s="428">
        <v>2014</v>
      </c>
      <c r="C80" s="441" t="s">
        <v>185</v>
      </c>
      <c r="D80" s="442">
        <v>0.7</v>
      </c>
      <c r="E80" s="442">
        <v>8.6</v>
      </c>
      <c r="F80" s="442">
        <v>11</v>
      </c>
      <c r="G80" s="442">
        <v>16.399999999999999</v>
      </c>
      <c r="H80" s="442">
        <v>11.9</v>
      </c>
      <c r="I80" s="443">
        <v>12.1</v>
      </c>
      <c r="J80" s="444" t="s">
        <v>185</v>
      </c>
      <c r="K80" s="444">
        <v>0.3</v>
      </c>
      <c r="L80" s="444">
        <v>21.7</v>
      </c>
      <c r="M80" s="444">
        <v>24.5</v>
      </c>
      <c r="N80" s="444">
        <v>27.3</v>
      </c>
      <c r="O80" s="444">
        <v>27.8</v>
      </c>
      <c r="P80" s="445">
        <v>39.799999999999997</v>
      </c>
    </row>
    <row r="81" spans="1:16">
      <c r="A81" s="1651"/>
      <c r="B81" s="428">
        <v>2015</v>
      </c>
      <c r="C81" s="441">
        <v>1.8</v>
      </c>
      <c r="D81" s="442">
        <v>0.9</v>
      </c>
      <c r="E81" s="442">
        <v>8.1</v>
      </c>
      <c r="F81" s="442">
        <v>11.3</v>
      </c>
      <c r="G81" s="442">
        <v>13.8</v>
      </c>
      <c r="H81" s="442">
        <v>12.6</v>
      </c>
      <c r="I81" s="443">
        <v>9.8000000000000007</v>
      </c>
      <c r="J81" s="444" t="s">
        <v>185</v>
      </c>
      <c r="K81" s="444">
        <v>0.5</v>
      </c>
      <c r="L81" s="444">
        <v>19.7</v>
      </c>
      <c r="M81" s="444">
        <v>24.1</v>
      </c>
      <c r="N81" s="444">
        <v>35.299999999999997</v>
      </c>
      <c r="O81" s="444">
        <v>26.4</v>
      </c>
      <c r="P81" s="445">
        <v>37.4</v>
      </c>
    </row>
    <row r="82" spans="1:16">
      <c r="A82" s="1651"/>
      <c r="B82" s="428">
        <v>2016</v>
      </c>
      <c r="C82" s="441">
        <v>1.8</v>
      </c>
      <c r="D82" s="442">
        <v>0.4</v>
      </c>
      <c r="E82" s="442">
        <v>7.6</v>
      </c>
      <c r="F82" s="442">
        <v>9</v>
      </c>
      <c r="G82" s="442">
        <v>14.3</v>
      </c>
      <c r="H82" s="442">
        <v>14.4</v>
      </c>
      <c r="I82" s="443">
        <v>11.9</v>
      </c>
      <c r="J82" s="444">
        <v>3.3</v>
      </c>
      <c r="K82" s="444">
        <v>0.2</v>
      </c>
      <c r="L82" s="444">
        <v>17.7</v>
      </c>
      <c r="M82" s="444">
        <v>25.4</v>
      </c>
      <c r="N82" s="444">
        <v>27.7</v>
      </c>
      <c r="O82" s="444">
        <v>27.4</v>
      </c>
      <c r="P82" s="445">
        <v>30.8</v>
      </c>
    </row>
    <row r="83" spans="1:16">
      <c r="A83" s="1651"/>
      <c r="B83" s="428">
        <v>2017</v>
      </c>
      <c r="C83" s="441" t="s">
        <v>185</v>
      </c>
      <c r="D83" s="442">
        <v>0.6</v>
      </c>
      <c r="E83" s="442">
        <v>9.3000000000000007</v>
      </c>
      <c r="F83" s="442">
        <v>10.1</v>
      </c>
      <c r="G83" s="442">
        <v>13.6</v>
      </c>
      <c r="H83" s="442">
        <v>13.2</v>
      </c>
      <c r="I83" s="443">
        <v>11.5</v>
      </c>
      <c r="J83" s="444" t="s">
        <v>185</v>
      </c>
      <c r="K83" s="444">
        <v>0.4</v>
      </c>
      <c r="L83" s="444">
        <v>21</v>
      </c>
      <c r="M83" s="444">
        <v>22.8</v>
      </c>
      <c r="N83" s="444">
        <v>27.9</v>
      </c>
      <c r="O83" s="444">
        <v>26.9</v>
      </c>
      <c r="P83" s="445">
        <v>38.1</v>
      </c>
    </row>
    <row r="84" spans="1:16">
      <c r="A84" s="1651"/>
      <c r="B84" s="428">
        <v>2018</v>
      </c>
      <c r="C84" s="441" t="s">
        <v>185</v>
      </c>
      <c r="D84" s="442">
        <v>0.7</v>
      </c>
      <c r="E84" s="442">
        <v>11.2</v>
      </c>
      <c r="F84" s="442">
        <v>10</v>
      </c>
      <c r="G84" s="442">
        <v>15</v>
      </c>
      <c r="H84" s="442">
        <v>10.4</v>
      </c>
      <c r="I84" s="443">
        <v>11.2</v>
      </c>
      <c r="J84" s="444" t="s">
        <v>185</v>
      </c>
      <c r="K84" s="444">
        <v>0.6</v>
      </c>
      <c r="L84" s="444">
        <v>19.8</v>
      </c>
      <c r="M84" s="444">
        <v>25.7</v>
      </c>
      <c r="N84" s="444">
        <v>26.9</v>
      </c>
      <c r="O84" s="444">
        <v>29</v>
      </c>
      <c r="P84" s="445">
        <v>31.1</v>
      </c>
    </row>
    <row r="85" spans="1:16">
      <c r="A85" s="1652"/>
      <c r="B85" s="429">
        <v>2019</v>
      </c>
      <c r="C85" s="446" t="s">
        <v>185</v>
      </c>
      <c r="D85" s="447">
        <v>0.1</v>
      </c>
      <c r="E85" s="447">
        <v>11.5</v>
      </c>
      <c r="F85" s="447">
        <v>12</v>
      </c>
      <c r="G85" s="447">
        <v>15.6</v>
      </c>
      <c r="H85" s="447">
        <v>9.8000000000000007</v>
      </c>
      <c r="I85" s="448">
        <v>10.3</v>
      </c>
      <c r="J85" s="449" t="s">
        <v>185</v>
      </c>
      <c r="K85" s="449">
        <v>0.6</v>
      </c>
      <c r="L85" s="449">
        <v>20.7</v>
      </c>
      <c r="M85" s="449">
        <v>23.2</v>
      </c>
      <c r="N85" s="449">
        <v>27.3</v>
      </c>
      <c r="O85" s="449">
        <v>27.9</v>
      </c>
      <c r="P85" s="450">
        <v>32.4</v>
      </c>
    </row>
    <row r="86" spans="1:16">
      <c r="A86" s="1476" t="s">
        <v>709</v>
      </c>
      <c r="B86" s="427">
        <v>2000</v>
      </c>
      <c r="C86" s="436" t="s">
        <v>185</v>
      </c>
      <c r="D86" s="437">
        <v>1.1000000000000001</v>
      </c>
      <c r="E86" s="437">
        <v>4.4000000000000004</v>
      </c>
      <c r="F86" s="437">
        <v>5</v>
      </c>
      <c r="G86" s="437">
        <v>6.6</v>
      </c>
      <c r="H86" s="437">
        <v>9.9</v>
      </c>
      <c r="I86" s="438">
        <v>26</v>
      </c>
      <c r="J86" s="439">
        <v>8.6999999999999993</v>
      </c>
      <c r="K86" s="439">
        <v>1.5</v>
      </c>
      <c r="L86" s="439">
        <v>20.8</v>
      </c>
      <c r="M86" s="439">
        <v>15.4</v>
      </c>
      <c r="N86" s="439">
        <v>16.399999999999999</v>
      </c>
      <c r="O86" s="439">
        <v>21</v>
      </c>
      <c r="P86" s="440">
        <v>45.5</v>
      </c>
    </row>
    <row r="87" spans="1:16">
      <c r="A87" s="1651"/>
      <c r="B87" s="428">
        <v>2001</v>
      </c>
      <c r="C87" s="441" t="s">
        <v>185</v>
      </c>
      <c r="D87" s="442">
        <v>1.7</v>
      </c>
      <c r="E87" s="442">
        <v>5.8</v>
      </c>
      <c r="F87" s="442">
        <v>5.3</v>
      </c>
      <c r="G87" s="442">
        <v>8.5</v>
      </c>
      <c r="H87" s="442">
        <v>8.9</v>
      </c>
      <c r="I87" s="443">
        <v>23.6</v>
      </c>
      <c r="J87" s="444">
        <v>6.4</v>
      </c>
      <c r="K87" s="444">
        <v>1.3</v>
      </c>
      <c r="L87" s="444">
        <v>23.9</v>
      </c>
      <c r="M87" s="444">
        <v>18.5</v>
      </c>
      <c r="N87" s="444">
        <v>21.7</v>
      </c>
      <c r="O87" s="444">
        <v>19</v>
      </c>
      <c r="P87" s="445">
        <v>44.5</v>
      </c>
    </row>
    <row r="88" spans="1:16">
      <c r="A88" s="1651"/>
      <c r="B88" s="428">
        <v>2002</v>
      </c>
      <c r="C88" s="441" t="s">
        <v>185</v>
      </c>
      <c r="D88" s="442">
        <v>0.5</v>
      </c>
      <c r="E88" s="442">
        <v>7.6</v>
      </c>
      <c r="F88" s="442">
        <v>4.5999999999999996</v>
      </c>
      <c r="G88" s="442">
        <v>6.3</v>
      </c>
      <c r="H88" s="442">
        <v>8.1</v>
      </c>
      <c r="I88" s="443">
        <v>30</v>
      </c>
      <c r="J88" s="444">
        <v>2.1</v>
      </c>
      <c r="K88" s="444">
        <v>2.2000000000000002</v>
      </c>
      <c r="L88" s="444">
        <v>21.3</v>
      </c>
      <c r="M88" s="444">
        <v>15.5</v>
      </c>
      <c r="N88" s="444">
        <v>20.100000000000001</v>
      </c>
      <c r="O88" s="444">
        <v>17.2</v>
      </c>
      <c r="P88" s="445">
        <v>51.2</v>
      </c>
    </row>
    <row r="89" spans="1:16">
      <c r="A89" s="1651"/>
      <c r="B89" s="428">
        <v>2003</v>
      </c>
      <c r="C89" s="441">
        <v>2.1</v>
      </c>
      <c r="D89" s="442">
        <v>1</v>
      </c>
      <c r="E89" s="442">
        <v>5.8</v>
      </c>
      <c r="F89" s="442">
        <v>3.7</v>
      </c>
      <c r="G89" s="442">
        <v>6.9</v>
      </c>
      <c r="H89" s="442">
        <v>5.8</v>
      </c>
      <c r="I89" s="443">
        <v>27.2</v>
      </c>
      <c r="J89" s="444">
        <v>2</v>
      </c>
      <c r="K89" s="444">
        <v>1.6</v>
      </c>
      <c r="L89" s="444">
        <v>19.3</v>
      </c>
      <c r="M89" s="444">
        <v>15.3</v>
      </c>
      <c r="N89" s="444">
        <v>18.5</v>
      </c>
      <c r="O89" s="444">
        <v>19.399999999999999</v>
      </c>
      <c r="P89" s="445">
        <v>42.2</v>
      </c>
    </row>
    <row r="90" spans="1:16">
      <c r="A90" s="1651"/>
      <c r="B90" s="428">
        <v>2004</v>
      </c>
      <c r="C90" s="441">
        <v>2.1</v>
      </c>
      <c r="D90" s="442">
        <v>0.3</v>
      </c>
      <c r="E90" s="442">
        <v>5.0999999999999996</v>
      </c>
      <c r="F90" s="442">
        <v>3.5</v>
      </c>
      <c r="G90" s="442">
        <v>6</v>
      </c>
      <c r="H90" s="442">
        <v>6.9</v>
      </c>
      <c r="I90" s="443">
        <v>28.6</v>
      </c>
      <c r="J90" s="444">
        <v>5.8</v>
      </c>
      <c r="K90" s="444">
        <v>1.8</v>
      </c>
      <c r="L90" s="444">
        <v>18.399999999999999</v>
      </c>
      <c r="M90" s="444">
        <v>13.6</v>
      </c>
      <c r="N90" s="444">
        <v>14.9</v>
      </c>
      <c r="O90" s="444">
        <v>20.2</v>
      </c>
      <c r="P90" s="445">
        <v>51</v>
      </c>
    </row>
    <row r="91" spans="1:16">
      <c r="A91" s="1651"/>
      <c r="B91" s="428">
        <v>2005</v>
      </c>
      <c r="C91" s="441">
        <v>2</v>
      </c>
      <c r="D91" s="442">
        <v>0.4</v>
      </c>
      <c r="E91" s="442">
        <v>5.0999999999999996</v>
      </c>
      <c r="F91" s="442">
        <v>5.0999999999999996</v>
      </c>
      <c r="G91" s="442">
        <v>5.8</v>
      </c>
      <c r="H91" s="442">
        <v>9.1999999999999993</v>
      </c>
      <c r="I91" s="443">
        <v>28.5</v>
      </c>
      <c r="J91" s="444" t="s">
        <v>185</v>
      </c>
      <c r="K91" s="444">
        <v>1.1000000000000001</v>
      </c>
      <c r="L91" s="444">
        <v>15.9</v>
      </c>
      <c r="M91" s="444">
        <v>14.2</v>
      </c>
      <c r="N91" s="444">
        <v>17.8</v>
      </c>
      <c r="O91" s="444">
        <v>19.899999999999999</v>
      </c>
      <c r="P91" s="445">
        <v>46.3</v>
      </c>
    </row>
    <row r="92" spans="1:16">
      <c r="A92" s="1651"/>
      <c r="B92" s="428">
        <v>2006</v>
      </c>
      <c r="C92" s="441" t="s">
        <v>185</v>
      </c>
      <c r="D92" s="442">
        <v>1.1000000000000001</v>
      </c>
      <c r="E92" s="442">
        <v>4.7</v>
      </c>
      <c r="F92" s="442">
        <v>3.4</v>
      </c>
      <c r="G92" s="442">
        <v>6.2</v>
      </c>
      <c r="H92" s="442">
        <v>7.3</v>
      </c>
      <c r="I92" s="443">
        <v>25.9</v>
      </c>
      <c r="J92" s="444" t="s">
        <v>185</v>
      </c>
      <c r="K92" s="444">
        <v>2.6</v>
      </c>
      <c r="L92" s="444">
        <v>16.399999999999999</v>
      </c>
      <c r="M92" s="444">
        <v>13.5</v>
      </c>
      <c r="N92" s="444">
        <v>17.2</v>
      </c>
      <c r="O92" s="444">
        <v>16.899999999999999</v>
      </c>
      <c r="P92" s="445">
        <v>45.8</v>
      </c>
    </row>
    <row r="93" spans="1:16">
      <c r="A93" s="1651"/>
      <c r="B93" s="428">
        <v>2007</v>
      </c>
      <c r="C93" s="441">
        <v>1.9</v>
      </c>
      <c r="D93" s="442">
        <v>0.7</v>
      </c>
      <c r="E93" s="442">
        <v>4.5999999999999996</v>
      </c>
      <c r="F93" s="442">
        <v>4.4000000000000004</v>
      </c>
      <c r="G93" s="442">
        <v>6.8</v>
      </c>
      <c r="H93" s="442">
        <v>10</v>
      </c>
      <c r="I93" s="443">
        <v>28.8</v>
      </c>
      <c r="J93" s="444" t="s">
        <v>185</v>
      </c>
      <c r="K93" s="444">
        <v>0.8</v>
      </c>
      <c r="L93" s="444">
        <v>17.899999999999999</v>
      </c>
      <c r="M93" s="444">
        <v>13.7</v>
      </c>
      <c r="N93" s="444">
        <v>17.8</v>
      </c>
      <c r="O93" s="444">
        <v>18.899999999999999</v>
      </c>
      <c r="P93" s="445">
        <v>50</v>
      </c>
    </row>
    <row r="94" spans="1:16">
      <c r="A94" s="1651"/>
      <c r="B94" s="428">
        <v>2008</v>
      </c>
      <c r="C94" s="441">
        <v>7.6</v>
      </c>
      <c r="D94" s="442">
        <v>0.3</v>
      </c>
      <c r="E94" s="442">
        <v>4.5</v>
      </c>
      <c r="F94" s="442">
        <v>4.0999999999999996</v>
      </c>
      <c r="G94" s="442">
        <v>6.9</v>
      </c>
      <c r="H94" s="442">
        <v>9.6999999999999993</v>
      </c>
      <c r="I94" s="443">
        <v>25</v>
      </c>
      <c r="J94" s="444" t="s">
        <v>185</v>
      </c>
      <c r="K94" s="444">
        <v>1.4</v>
      </c>
      <c r="L94" s="444">
        <v>14.6</v>
      </c>
      <c r="M94" s="444">
        <v>12.4</v>
      </c>
      <c r="N94" s="444">
        <v>16.899999999999999</v>
      </c>
      <c r="O94" s="444">
        <v>16.600000000000001</v>
      </c>
      <c r="P94" s="445">
        <v>41.5</v>
      </c>
    </row>
    <row r="95" spans="1:16">
      <c r="A95" s="1651"/>
      <c r="B95" s="428">
        <v>2009</v>
      </c>
      <c r="C95" s="441" t="s">
        <v>185</v>
      </c>
      <c r="D95" s="442">
        <v>1.1000000000000001</v>
      </c>
      <c r="E95" s="442">
        <v>3</v>
      </c>
      <c r="F95" s="442">
        <v>3.8</v>
      </c>
      <c r="G95" s="442">
        <v>6.3</v>
      </c>
      <c r="H95" s="442">
        <v>7.9</v>
      </c>
      <c r="I95" s="443">
        <v>23.7</v>
      </c>
      <c r="J95" s="444">
        <v>1.8</v>
      </c>
      <c r="K95" s="444">
        <v>1.6</v>
      </c>
      <c r="L95" s="444">
        <v>10.9</v>
      </c>
      <c r="M95" s="444">
        <v>12.6</v>
      </c>
      <c r="N95" s="444">
        <v>15.2</v>
      </c>
      <c r="O95" s="444">
        <v>16.8</v>
      </c>
      <c r="P95" s="445">
        <v>37.9</v>
      </c>
    </row>
    <row r="96" spans="1:16">
      <c r="A96" s="1651"/>
      <c r="B96" s="428">
        <v>2010</v>
      </c>
      <c r="C96" s="441">
        <v>1.8</v>
      </c>
      <c r="D96" s="442">
        <v>0.6</v>
      </c>
      <c r="E96" s="442">
        <v>3.5</v>
      </c>
      <c r="F96" s="442">
        <v>2.8</v>
      </c>
      <c r="G96" s="442">
        <v>6</v>
      </c>
      <c r="H96" s="442">
        <v>9.5</v>
      </c>
      <c r="I96" s="443">
        <v>25</v>
      </c>
      <c r="J96" s="444">
        <v>1.7</v>
      </c>
      <c r="K96" s="444">
        <v>1.1000000000000001</v>
      </c>
      <c r="L96" s="444">
        <v>11.5</v>
      </c>
      <c r="M96" s="444">
        <v>8.6</v>
      </c>
      <c r="N96" s="444">
        <v>13.3</v>
      </c>
      <c r="O96" s="444">
        <v>16.399999999999999</v>
      </c>
      <c r="P96" s="445">
        <v>33.9</v>
      </c>
    </row>
    <row r="97" spans="1:16">
      <c r="A97" s="1651"/>
      <c r="B97" s="428">
        <v>2011</v>
      </c>
      <c r="C97" s="441" t="s">
        <v>185</v>
      </c>
      <c r="D97" s="442">
        <v>0.6</v>
      </c>
      <c r="E97" s="442">
        <v>4.5999999999999996</v>
      </c>
      <c r="F97" s="442">
        <v>2.6</v>
      </c>
      <c r="G97" s="442">
        <v>5.3</v>
      </c>
      <c r="H97" s="442">
        <v>6.9</v>
      </c>
      <c r="I97" s="443">
        <v>20.6</v>
      </c>
      <c r="J97" s="444">
        <v>3.4</v>
      </c>
      <c r="K97" s="444">
        <v>0.8</v>
      </c>
      <c r="L97" s="444">
        <v>11.7</v>
      </c>
      <c r="M97" s="444">
        <v>11</v>
      </c>
      <c r="N97" s="444">
        <v>13.1</v>
      </c>
      <c r="O97" s="444">
        <v>14.1</v>
      </c>
      <c r="P97" s="445">
        <v>39.700000000000003</v>
      </c>
    </row>
    <row r="98" spans="1:16">
      <c r="A98" s="1651"/>
      <c r="B98" s="428">
        <v>2012</v>
      </c>
      <c r="C98" s="441">
        <v>1.8</v>
      </c>
      <c r="D98" s="442">
        <v>0.8</v>
      </c>
      <c r="E98" s="442">
        <v>3.7</v>
      </c>
      <c r="F98" s="442">
        <v>3.8</v>
      </c>
      <c r="G98" s="442">
        <v>6.2</v>
      </c>
      <c r="H98" s="442">
        <v>7</v>
      </c>
      <c r="I98" s="443">
        <v>19.8</v>
      </c>
      <c r="J98" s="444">
        <v>3.5</v>
      </c>
      <c r="K98" s="444">
        <v>0.7</v>
      </c>
      <c r="L98" s="444">
        <v>12.3</v>
      </c>
      <c r="M98" s="444">
        <v>12</v>
      </c>
      <c r="N98" s="444">
        <v>16.3</v>
      </c>
      <c r="O98" s="444">
        <v>17.100000000000001</v>
      </c>
      <c r="P98" s="445">
        <v>29.7</v>
      </c>
    </row>
    <row r="99" spans="1:16">
      <c r="A99" s="1651"/>
      <c r="B99" s="428">
        <v>2013</v>
      </c>
      <c r="C99" s="441" t="s">
        <v>185</v>
      </c>
      <c r="D99" s="442">
        <v>0.5</v>
      </c>
      <c r="E99" s="442">
        <v>3.5</v>
      </c>
      <c r="F99" s="442">
        <v>3.3</v>
      </c>
      <c r="G99" s="442">
        <v>7.3</v>
      </c>
      <c r="H99" s="442">
        <v>7.8</v>
      </c>
      <c r="I99" s="443">
        <v>16.600000000000001</v>
      </c>
      <c r="J99" s="444">
        <v>1.7</v>
      </c>
      <c r="K99" s="444">
        <v>0.6</v>
      </c>
      <c r="L99" s="444">
        <v>10.8</v>
      </c>
      <c r="M99" s="444">
        <v>11.1</v>
      </c>
      <c r="N99" s="444">
        <v>14.3</v>
      </c>
      <c r="O99" s="444">
        <v>17.3</v>
      </c>
      <c r="P99" s="445">
        <v>30</v>
      </c>
    </row>
    <row r="100" spans="1:16">
      <c r="A100" s="1651"/>
      <c r="B100" s="428">
        <v>2014</v>
      </c>
      <c r="C100" s="441">
        <v>1.8</v>
      </c>
      <c r="D100" s="442">
        <v>0.9</v>
      </c>
      <c r="E100" s="442">
        <v>3.4</v>
      </c>
      <c r="F100" s="442">
        <v>5.7</v>
      </c>
      <c r="G100" s="442">
        <v>6.1</v>
      </c>
      <c r="H100" s="442">
        <v>5.8</v>
      </c>
      <c r="I100" s="443">
        <v>18.100000000000001</v>
      </c>
      <c r="J100" s="444">
        <v>3.4</v>
      </c>
      <c r="K100" s="444">
        <v>0.5</v>
      </c>
      <c r="L100" s="444">
        <v>10.4</v>
      </c>
      <c r="M100" s="444">
        <v>12.8</v>
      </c>
      <c r="N100" s="444">
        <v>11.9</v>
      </c>
      <c r="O100" s="444">
        <v>17.100000000000001</v>
      </c>
      <c r="P100" s="445">
        <v>40.4</v>
      </c>
    </row>
    <row r="101" spans="1:16">
      <c r="A101" s="1651"/>
      <c r="B101" s="428">
        <v>2015</v>
      </c>
      <c r="C101" s="441">
        <v>1.8</v>
      </c>
      <c r="D101" s="442">
        <v>0.8</v>
      </c>
      <c r="E101" s="442">
        <v>4.3</v>
      </c>
      <c r="F101" s="442">
        <v>3.7</v>
      </c>
      <c r="G101" s="442">
        <v>5.8</v>
      </c>
      <c r="H101" s="442">
        <v>6.7</v>
      </c>
      <c r="I101" s="443">
        <v>20</v>
      </c>
      <c r="J101" s="444" t="s">
        <v>185</v>
      </c>
      <c r="K101" s="444">
        <v>0.6</v>
      </c>
      <c r="L101" s="444">
        <v>13.1</v>
      </c>
      <c r="M101" s="444">
        <v>12.8</v>
      </c>
      <c r="N101" s="444">
        <v>12.8</v>
      </c>
      <c r="O101" s="444">
        <v>13.1</v>
      </c>
      <c r="P101" s="445">
        <v>34</v>
      </c>
    </row>
    <row r="102" spans="1:16">
      <c r="A102" s="1651"/>
      <c r="B102" s="428">
        <v>2016</v>
      </c>
      <c r="C102" s="441">
        <v>3.5</v>
      </c>
      <c r="D102" s="442">
        <v>0.3</v>
      </c>
      <c r="E102" s="442">
        <v>2.2000000000000002</v>
      </c>
      <c r="F102" s="442">
        <v>2.4</v>
      </c>
      <c r="G102" s="442">
        <v>5.3</v>
      </c>
      <c r="H102" s="442">
        <v>8.9</v>
      </c>
      <c r="I102" s="443">
        <v>18.2</v>
      </c>
      <c r="J102" s="444">
        <v>3.3</v>
      </c>
      <c r="K102" s="444">
        <v>0.6</v>
      </c>
      <c r="L102" s="444">
        <v>9</v>
      </c>
      <c r="M102" s="444">
        <v>12.2</v>
      </c>
      <c r="N102" s="444">
        <v>12</v>
      </c>
      <c r="O102" s="444">
        <v>16.399999999999999</v>
      </c>
      <c r="P102" s="445">
        <v>29.2</v>
      </c>
    </row>
    <row r="103" spans="1:16">
      <c r="A103" s="1651"/>
      <c r="B103" s="428">
        <v>2017</v>
      </c>
      <c r="C103" s="441" t="s">
        <v>185</v>
      </c>
      <c r="D103" s="442">
        <v>0.6</v>
      </c>
      <c r="E103" s="442">
        <v>3</v>
      </c>
      <c r="F103" s="442">
        <v>3.8</v>
      </c>
      <c r="G103" s="442">
        <v>6.2</v>
      </c>
      <c r="H103" s="442">
        <v>6.6</v>
      </c>
      <c r="I103" s="443">
        <v>14.3</v>
      </c>
      <c r="J103" s="444" t="s">
        <v>185</v>
      </c>
      <c r="K103" s="444">
        <v>0.8</v>
      </c>
      <c r="L103" s="444">
        <v>11.2</v>
      </c>
      <c r="M103" s="444">
        <v>9.9</v>
      </c>
      <c r="N103" s="444">
        <v>12.3</v>
      </c>
      <c r="O103" s="444">
        <v>12.5</v>
      </c>
      <c r="P103" s="445">
        <v>30.3</v>
      </c>
    </row>
    <row r="104" spans="1:16">
      <c r="A104" s="1651"/>
      <c r="B104" s="428">
        <v>2018</v>
      </c>
      <c r="C104" s="441" t="s">
        <v>185</v>
      </c>
      <c r="D104" s="442">
        <v>1.1000000000000001</v>
      </c>
      <c r="E104" s="442">
        <v>3.4</v>
      </c>
      <c r="F104" s="442">
        <v>4.4000000000000004</v>
      </c>
      <c r="G104" s="442">
        <v>4.9000000000000004</v>
      </c>
      <c r="H104" s="442">
        <v>6</v>
      </c>
      <c r="I104" s="443">
        <v>16.5</v>
      </c>
      <c r="J104" s="444" t="s">
        <v>185</v>
      </c>
      <c r="K104" s="444">
        <v>0.3</v>
      </c>
      <c r="L104" s="444">
        <v>9.4</v>
      </c>
      <c r="M104" s="444">
        <v>10.9</v>
      </c>
      <c r="N104" s="444">
        <v>12.4</v>
      </c>
      <c r="O104" s="444">
        <v>16.899999999999999</v>
      </c>
      <c r="P104" s="445">
        <v>33.6</v>
      </c>
    </row>
    <row r="105" spans="1:16">
      <c r="A105" s="1652"/>
      <c r="B105" s="429">
        <v>2019</v>
      </c>
      <c r="C105" s="446" t="s">
        <v>185</v>
      </c>
      <c r="D105" s="447">
        <v>0.1</v>
      </c>
      <c r="E105" s="447">
        <v>2.2999999999999998</v>
      </c>
      <c r="F105" s="447">
        <v>3.8</v>
      </c>
      <c r="G105" s="447">
        <v>5.7</v>
      </c>
      <c r="H105" s="447">
        <v>6.1</v>
      </c>
      <c r="I105" s="448">
        <v>12.9</v>
      </c>
      <c r="J105" s="449" t="s">
        <v>185</v>
      </c>
      <c r="K105" s="449">
        <v>0.7</v>
      </c>
      <c r="L105" s="449">
        <v>7.5</v>
      </c>
      <c r="M105" s="449">
        <v>9.1999999999999993</v>
      </c>
      <c r="N105" s="449">
        <v>9.4</v>
      </c>
      <c r="O105" s="449">
        <v>14.5</v>
      </c>
      <c r="P105" s="450">
        <v>24.9</v>
      </c>
    </row>
    <row r="106" spans="1:16">
      <c r="A106" s="1476" t="s">
        <v>710</v>
      </c>
      <c r="B106" s="427">
        <v>2000</v>
      </c>
      <c r="C106" s="436">
        <v>2.2999999999999998</v>
      </c>
      <c r="D106" s="437">
        <v>3.5</v>
      </c>
      <c r="E106" s="437">
        <v>3.7</v>
      </c>
      <c r="F106" s="437">
        <v>25</v>
      </c>
      <c r="G106" s="437">
        <v>170</v>
      </c>
      <c r="H106" s="437">
        <v>504.1</v>
      </c>
      <c r="I106" s="438">
        <v>1171.9000000000001</v>
      </c>
      <c r="J106" s="439">
        <v>4.3</v>
      </c>
      <c r="K106" s="439">
        <v>3.2</v>
      </c>
      <c r="L106" s="439">
        <v>7.1</v>
      </c>
      <c r="M106" s="439">
        <v>17.600000000000001</v>
      </c>
      <c r="N106" s="439">
        <v>131.1</v>
      </c>
      <c r="O106" s="439">
        <v>673.6</v>
      </c>
      <c r="P106" s="440">
        <v>2034.5</v>
      </c>
    </row>
    <row r="107" spans="1:16">
      <c r="A107" s="1651"/>
      <c r="B107" s="428">
        <v>2001</v>
      </c>
      <c r="C107" s="441">
        <v>2.2999999999999998</v>
      </c>
      <c r="D107" s="442">
        <v>3.9</v>
      </c>
      <c r="E107" s="442">
        <v>3</v>
      </c>
      <c r="F107" s="442">
        <v>24.1</v>
      </c>
      <c r="G107" s="442">
        <v>160.1</v>
      </c>
      <c r="H107" s="442">
        <v>517.5</v>
      </c>
      <c r="I107" s="443">
        <v>1248.7</v>
      </c>
      <c r="J107" s="444">
        <v>10.6</v>
      </c>
      <c r="K107" s="444">
        <v>2.9</v>
      </c>
      <c r="L107" s="444">
        <v>5.3</v>
      </c>
      <c r="M107" s="444">
        <v>18.2</v>
      </c>
      <c r="N107" s="444">
        <v>132</v>
      </c>
      <c r="O107" s="444">
        <v>662.7</v>
      </c>
      <c r="P107" s="445">
        <v>2056.1999999999998</v>
      </c>
    </row>
    <row r="108" spans="1:16">
      <c r="A108" s="1651"/>
      <c r="B108" s="428">
        <v>2002</v>
      </c>
      <c r="C108" s="441">
        <v>6.6</v>
      </c>
      <c r="D108" s="442">
        <v>2.8</v>
      </c>
      <c r="E108" s="442">
        <v>4.3</v>
      </c>
      <c r="F108" s="442">
        <v>23.8</v>
      </c>
      <c r="G108" s="442">
        <v>155.30000000000001</v>
      </c>
      <c r="H108" s="442">
        <v>504.8</v>
      </c>
      <c r="I108" s="443">
        <v>1216.0999999999999</v>
      </c>
      <c r="J108" s="444" t="s">
        <v>185</v>
      </c>
      <c r="K108" s="444">
        <v>3.6</v>
      </c>
      <c r="L108" s="444">
        <v>5.7</v>
      </c>
      <c r="M108" s="444">
        <v>14.7</v>
      </c>
      <c r="N108" s="444">
        <v>132.6</v>
      </c>
      <c r="O108" s="444">
        <v>653</v>
      </c>
      <c r="P108" s="445">
        <v>2019.3</v>
      </c>
    </row>
    <row r="109" spans="1:16">
      <c r="A109" s="1651"/>
      <c r="B109" s="428">
        <v>2003</v>
      </c>
      <c r="C109" s="441">
        <v>2.1</v>
      </c>
      <c r="D109" s="442">
        <v>2.5</v>
      </c>
      <c r="E109" s="442">
        <v>5.7</v>
      </c>
      <c r="F109" s="442">
        <v>26.5</v>
      </c>
      <c r="G109" s="442">
        <v>150</v>
      </c>
      <c r="H109" s="442">
        <v>506.4</v>
      </c>
      <c r="I109" s="443">
        <v>1191.5999999999999</v>
      </c>
      <c r="J109" s="444">
        <v>6</v>
      </c>
      <c r="K109" s="444">
        <v>2.5</v>
      </c>
      <c r="L109" s="444">
        <v>5.7</v>
      </c>
      <c r="M109" s="444">
        <v>17.399999999999999</v>
      </c>
      <c r="N109" s="444">
        <v>128.19999999999999</v>
      </c>
      <c r="O109" s="444">
        <v>656.4</v>
      </c>
      <c r="P109" s="445">
        <v>2117.6999999999998</v>
      </c>
    </row>
    <row r="110" spans="1:16">
      <c r="A110" s="1651"/>
      <c r="B110" s="428">
        <v>2004</v>
      </c>
      <c r="C110" s="441">
        <v>2.1</v>
      </c>
      <c r="D110" s="442">
        <v>2.6</v>
      </c>
      <c r="E110" s="442">
        <v>6.1</v>
      </c>
      <c r="F110" s="442">
        <v>23.8</v>
      </c>
      <c r="G110" s="442">
        <v>159.30000000000001</v>
      </c>
      <c r="H110" s="442">
        <v>500.7</v>
      </c>
      <c r="I110" s="443">
        <v>1218.4000000000001</v>
      </c>
      <c r="J110" s="444">
        <v>7.8</v>
      </c>
      <c r="K110" s="444">
        <v>2.7</v>
      </c>
      <c r="L110" s="444">
        <v>4.9000000000000004</v>
      </c>
      <c r="M110" s="444">
        <v>16.8</v>
      </c>
      <c r="N110" s="444">
        <v>125.3</v>
      </c>
      <c r="O110" s="444">
        <v>636.9</v>
      </c>
      <c r="P110" s="445">
        <v>2055.1999999999998</v>
      </c>
    </row>
    <row r="111" spans="1:16">
      <c r="A111" s="1651"/>
      <c r="B111" s="428">
        <v>2005</v>
      </c>
      <c r="C111" s="441" t="s">
        <v>185</v>
      </c>
      <c r="D111" s="442">
        <v>2.4</v>
      </c>
      <c r="E111" s="442">
        <v>2.6</v>
      </c>
      <c r="F111" s="442">
        <v>24.2</v>
      </c>
      <c r="G111" s="442">
        <v>155.19999999999999</v>
      </c>
      <c r="H111" s="442">
        <v>499.7</v>
      </c>
      <c r="I111" s="443">
        <v>1197.9000000000001</v>
      </c>
      <c r="J111" s="444">
        <v>5.8</v>
      </c>
      <c r="K111" s="444">
        <v>3.7</v>
      </c>
      <c r="L111" s="444">
        <v>4.3</v>
      </c>
      <c r="M111" s="444">
        <v>16.600000000000001</v>
      </c>
      <c r="N111" s="444">
        <v>123.9</v>
      </c>
      <c r="O111" s="444">
        <v>634.4</v>
      </c>
      <c r="P111" s="445">
        <v>2061.6</v>
      </c>
    </row>
    <row r="112" spans="1:16">
      <c r="A112" s="1651"/>
      <c r="B112" s="428">
        <v>2006</v>
      </c>
      <c r="C112" s="441">
        <v>4</v>
      </c>
      <c r="D112" s="442">
        <v>3.3</v>
      </c>
      <c r="E112" s="442">
        <v>4.4000000000000004</v>
      </c>
      <c r="F112" s="442">
        <v>23.6</v>
      </c>
      <c r="G112" s="442">
        <v>142.5</v>
      </c>
      <c r="H112" s="442">
        <v>488.9</v>
      </c>
      <c r="I112" s="443">
        <v>1240.2</v>
      </c>
      <c r="J112" s="444">
        <v>5.6</v>
      </c>
      <c r="K112" s="444">
        <v>3.2</v>
      </c>
      <c r="L112" s="444">
        <v>4.7</v>
      </c>
      <c r="M112" s="444">
        <v>17.100000000000001</v>
      </c>
      <c r="N112" s="444">
        <v>123</v>
      </c>
      <c r="O112" s="444">
        <v>595.79999999999995</v>
      </c>
      <c r="P112" s="445">
        <v>2085</v>
      </c>
    </row>
    <row r="113" spans="1:16">
      <c r="A113" s="1651"/>
      <c r="B113" s="428">
        <v>2007</v>
      </c>
      <c r="C113" s="441">
        <v>9.6</v>
      </c>
      <c r="D113" s="442">
        <v>2.6</v>
      </c>
      <c r="E113" s="442">
        <v>3.7</v>
      </c>
      <c r="F113" s="442">
        <v>23.3</v>
      </c>
      <c r="G113" s="442">
        <v>135.5</v>
      </c>
      <c r="H113" s="442">
        <v>477.1</v>
      </c>
      <c r="I113" s="443">
        <v>1268.7</v>
      </c>
      <c r="J113" s="444">
        <v>1.8</v>
      </c>
      <c r="K113" s="444">
        <v>2</v>
      </c>
      <c r="L113" s="444">
        <v>5.6</v>
      </c>
      <c r="M113" s="444">
        <v>14.5</v>
      </c>
      <c r="N113" s="444">
        <v>115.6</v>
      </c>
      <c r="O113" s="444">
        <v>576.79999999999995</v>
      </c>
      <c r="P113" s="445">
        <v>2022.3</v>
      </c>
    </row>
    <row r="114" spans="1:16">
      <c r="A114" s="1651"/>
      <c r="B114" s="428">
        <v>2008</v>
      </c>
      <c r="C114" s="441" t="s">
        <v>185</v>
      </c>
      <c r="D114" s="442">
        <v>2.4</v>
      </c>
      <c r="E114" s="442">
        <v>4.3</v>
      </c>
      <c r="F114" s="442">
        <v>25.3</v>
      </c>
      <c r="G114" s="442">
        <v>134.1</v>
      </c>
      <c r="H114" s="442">
        <v>471.7</v>
      </c>
      <c r="I114" s="443">
        <v>1227.7</v>
      </c>
      <c r="J114" s="444">
        <v>1.8</v>
      </c>
      <c r="K114" s="444">
        <v>1.6</v>
      </c>
      <c r="L114" s="444">
        <v>4.5</v>
      </c>
      <c r="M114" s="444">
        <v>16.3</v>
      </c>
      <c r="N114" s="444">
        <v>113.7</v>
      </c>
      <c r="O114" s="444">
        <v>570.4</v>
      </c>
      <c r="P114" s="445">
        <v>2017.1</v>
      </c>
    </row>
    <row r="115" spans="1:16">
      <c r="A115" s="1651"/>
      <c r="B115" s="428">
        <v>2009</v>
      </c>
      <c r="C115" s="441">
        <v>3.7</v>
      </c>
      <c r="D115" s="442">
        <v>2.6</v>
      </c>
      <c r="E115" s="442">
        <v>2.8</v>
      </c>
      <c r="F115" s="442">
        <v>23.4</v>
      </c>
      <c r="G115" s="442">
        <v>127</v>
      </c>
      <c r="H115" s="442">
        <v>477</v>
      </c>
      <c r="I115" s="443">
        <v>1198.2</v>
      </c>
      <c r="J115" s="444">
        <v>1.8</v>
      </c>
      <c r="K115" s="444">
        <v>4.5</v>
      </c>
      <c r="L115" s="444">
        <v>4.2</v>
      </c>
      <c r="M115" s="444">
        <v>18.399999999999999</v>
      </c>
      <c r="N115" s="444">
        <v>111.4</v>
      </c>
      <c r="O115" s="444">
        <v>549</v>
      </c>
      <c r="P115" s="445">
        <v>2016.7</v>
      </c>
    </row>
    <row r="116" spans="1:16">
      <c r="A116" s="1651"/>
      <c r="B116" s="428">
        <v>2010</v>
      </c>
      <c r="C116" s="441">
        <v>7.2</v>
      </c>
      <c r="D116" s="442">
        <v>1.9</v>
      </c>
      <c r="E116" s="442">
        <v>4.5</v>
      </c>
      <c r="F116" s="442">
        <v>19.8</v>
      </c>
      <c r="G116" s="442">
        <v>117.5</v>
      </c>
      <c r="H116" s="442">
        <v>465.9</v>
      </c>
      <c r="I116" s="443">
        <v>1222.2</v>
      </c>
      <c r="J116" s="444">
        <v>1.7</v>
      </c>
      <c r="K116" s="444">
        <v>1.8</v>
      </c>
      <c r="L116" s="444">
        <v>4</v>
      </c>
      <c r="M116" s="444">
        <v>15.6</v>
      </c>
      <c r="N116" s="444">
        <v>103.5</v>
      </c>
      <c r="O116" s="444">
        <v>547.1</v>
      </c>
      <c r="P116" s="445">
        <v>2006.1</v>
      </c>
    </row>
    <row r="117" spans="1:16">
      <c r="A117" s="1651"/>
      <c r="B117" s="428">
        <v>2011</v>
      </c>
      <c r="C117" s="441">
        <v>5.4</v>
      </c>
      <c r="D117" s="442">
        <v>3.1</v>
      </c>
      <c r="E117" s="442">
        <v>4.4000000000000004</v>
      </c>
      <c r="F117" s="442">
        <v>23.2</v>
      </c>
      <c r="G117" s="442">
        <v>117.9</v>
      </c>
      <c r="H117" s="442">
        <v>452.9</v>
      </c>
      <c r="I117" s="443">
        <v>1242.0999999999999</v>
      </c>
      <c r="J117" s="444">
        <v>5.0999999999999996</v>
      </c>
      <c r="K117" s="444">
        <v>1.9</v>
      </c>
      <c r="L117" s="444">
        <v>4.4000000000000004</v>
      </c>
      <c r="M117" s="444">
        <v>15.6</v>
      </c>
      <c r="N117" s="444">
        <v>103.5</v>
      </c>
      <c r="O117" s="444">
        <v>560.70000000000005</v>
      </c>
      <c r="P117" s="445">
        <v>1977.5</v>
      </c>
    </row>
    <row r="118" spans="1:16">
      <c r="A118" s="1651"/>
      <c r="B118" s="428">
        <v>2012</v>
      </c>
      <c r="C118" s="441">
        <v>3.6</v>
      </c>
      <c r="D118" s="442">
        <v>2.4</v>
      </c>
      <c r="E118" s="442">
        <v>4</v>
      </c>
      <c r="F118" s="442">
        <v>22</v>
      </c>
      <c r="G118" s="442">
        <v>118.6</v>
      </c>
      <c r="H118" s="442">
        <v>453.7</v>
      </c>
      <c r="I118" s="443">
        <v>1283</v>
      </c>
      <c r="J118" s="444">
        <v>1.7</v>
      </c>
      <c r="K118" s="444">
        <v>3.1</v>
      </c>
      <c r="L118" s="444">
        <v>5.6</v>
      </c>
      <c r="M118" s="444">
        <v>16.3</v>
      </c>
      <c r="N118" s="444">
        <v>100.5</v>
      </c>
      <c r="O118" s="444">
        <v>538.9</v>
      </c>
      <c r="P118" s="445">
        <v>2027.5</v>
      </c>
    </row>
    <row r="119" spans="1:16">
      <c r="A119" s="1651"/>
      <c r="B119" s="428">
        <v>2013</v>
      </c>
      <c r="C119" s="441">
        <v>5.4</v>
      </c>
      <c r="D119" s="442">
        <v>2</v>
      </c>
      <c r="E119" s="442">
        <v>3</v>
      </c>
      <c r="F119" s="442">
        <v>22.3</v>
      </c>
      <c r="G119" s="442">
        <v>119.8</v>
      </c>
      <c r="H119" s="442">
        <v>460.9</v>
      </c>
      <c r="I119" s="443">
        <v>1275.2</v>
      </c>
      <c r="J119" s="444">
        <v>1.7</v>
      </c>
      <c r="K119" s="444">
        <v>2.1</v>
      </c>
      <c r="L119" s="444">
        <v>4.2</v>
      </c>
      <c r="M119" s="444">
        <v>16.5</v>
      </c>
      <c r="N119" s="444">
        <v>95.2</v>
      </c>
      <c r="O119" s="444">
        <v>550.29999999999995</v>
      </c>
      <c r="P119" s="445">
        <v>1935</v>
      </c>
    </row>
    <row r="120" spans="1:16">
      <c r="A120" s="1651"/>
      <c r="B120" s="428">
        <v>2014</v>
      </c>
      <c r="C120" s="441">
        <v>3.6</v>
      </c>
      <c r="D120" s="442">
        <v>1.9</v>
      </c>
      <c r="E120" s="442">
        <v>4.0999999999999996</v>
      </c>
      <c r="F120" s="442">
        <v>21.4</v>
      </c>
      <c r="G120" s="442">
        <v>114.2</v>
      </c>
      <c r="H120" s="442">
        <v>456.7</v>
      </c>
      <c r="I120" s="443">
        <v>1254.0999999999999</v>
      </c>
      <c r="J120" s="444" t="s">
        <v>185</v>
      </c>
      <c r="K120" s="444">
        <v>3.4</v>
      </c>
      <c r="L120" s="444">
        <v>4.3</v>
      </c>
      <c r="M120" s="444">
        <v>16.2</v>
      </c>
      <c r="N120" s="444">
        <v>96.8</v>
      </c>
      <c r="O120" s="444">
        <v>541.5</v>
      </c>
      <c r="P120" s="445">
        <v>1964.8</v>
      </c>
    </row>
    <row r="121" spans="1:16">
      <c r="A121" s="1651"/>
      <c r="B121" s="428">
        <v>2015</v>
      </c>
      <c r="C121" s="441">
        <v>3.6</v>
      </c>
      <c r="D121" s="442">
        <v>2.1</v>
      </c>
      <c r="E121" s="442">
        <v>3</v>
      </c>
      <c r="F121" s="442">
        <v>17.399999999999999</v>
      </c>
      <c r="G121" s="442">
        <v>104.2</v>
      </c>
      <c r="H121" s="442">
        <v>459.1</v>
      </c>
      <c r="I121" s="443">
        <v>1271.9000000000001</v>
      </c>
      <c r="J121" s="444">
        <v>1.7</v>
      </c>
      <c r="K121" s="444">
        <v>2.7</v>
      </c>
      <c r="L121" s="444">
        <v>5.0999999999999996</v>
      </c>
      <c r="M121" s="444">
        <v>15.7</v>
      </c>
      <c r="N121" s="444">
        <v>94.7</v>
      </c>
      <c r="O121" s="444">
        <v>527.70000000000005</v>
      </c>
      <c r="P121" s="445">
        <v>1950.5</v>
      </c>
    </row>
    <row r="122" spans="1:16">
      <c r="A122" s="1651"/>
      <c r="B122" s="428">
        <v>2016</v>
      </c>
      <c r="C122" s="441">
        <v>3.5</v>
      </c>
      <c r="D122" s="442">
        <v>2.7</v>
      </c>
      <c r="E122" s="442">
        <v>3.3</v>
      </c>
      <c r="F122" s="442">
        <v>21.7</v>
      </c>
      <c r="G122" s="442">
        <v>105</v>
      </c>
      <c r="H122" s="442">
        <v>445.5</v>
      </c>
      <c r="I122" s="443">
        <v>1255.3</v>
      </c>
      <c r="J122" s="444">
        <v>1.7</v>
      </c>
      <c r="K122" s="444">
        <v>1.4</v>
      </c>
      <c r="L122" s="444">
        <v>3.7</v>
      </c>
      <c r="M122" s="444">
        <v>14.6</v>
      </c>
      <c r="N122" s="444">
        <v>81.7</v>
      </c>
      <c r="O122" s="444">
        <v>548.79999999999995</v>
      </c>
      <c r="P122" s="445">
        <v>1909</v>
      </c>
    </row>
    <row r="123" spans="1:16">
      <c r="A123" s="1651"/>
      <c r="B123" s="428">
        <v>2017</v>
      </c>
      <c r="C123" s="441">
        <v>3.5</v>
      </c>
      <c r="D123" s="442">
        <v>1.7</v>
      </c>
      <c r="E123" s="442">
        <v>2.2000000000000002</v>
      </c>
      <c r="F123" s="442">
        <v>19.5</v>
      </c>
      <c r="G123" s="442">
        <v>103</v>
      </c>
      <c r="H123" s="442">
        <v>455.6</v>
      </c>
      <c r="I123" s="443">
        <v>1281.8</v>
      </c>
      <c r="J123" s="444" t="s">
        <v>185</v>
      </c>
      <c r="K123" s="444">
        <v>1.9</v>
      </c>
      <c r="L123" s="444">
        <v>5.2</v>
      </c>
      <c r="M123" s="444">
        <v>14.4</v>
      </c>
      <c r="N123" s="444">
        <v>84.9</v>
      </c>
      <c r="O123" s="444">
        <v>525.5</v>
      </c>
      <c r="P123" s="445">
        <v>1874.9</v>
      </c>
    </row>
    <row r="124" spans="1:16">
      <c r="A124" s="1651"/>
      <c r="B124" s="428">
        <v>2018</v>
      </c>
      <c r="C124" s="441">
        <v>5.3</v>
      </c>
      <c r="D124" s="442">
        <v>1.9</v>
      </c>
      <c r="E124" s="442">
        <v>3.6</v>
      </c>
      <c r="F124" s="442">
        <v>19.899999999999999</v>
      </c>
      <c r="G124" s="442">
        <v>90.7</v>
      </c>
      <c r="H124" s="442">
        <v>442.3</v>
      </c>
      <c r="I124" s="443">
        <v>1223.4000000000001</v>
      </c>
      <c r="J124" s="444">
        <v>1.7</v>
      </c>
      <c r="K124" s="444">
        <v>2.2000000000000002</v>
      </c>
      <c r="L124" s="444">
        <v>3.8</v>
      </c>
      <c r="M124" s="444">
        <v>13.3</v>
      </c>
      <c r="N124" s="444">
        <v>83.5</v>
      </c>
      <c r="O124" s="444">
        <v>505.2</v>
      </c>
      <c r="P124" s="445">
        <v>1826.6</v>
      </c>
    </row>
    <row r="125" spans="1:16">
      <c r="A125" s="1652"/>
      <c r="B125" s="429">
        <v>2019</v>
      </c>
      <c r="C125" s="446">
        <v>1.8</v>
      </c>
      <c r="D125" s="447">
        <v>2.2999999999999998</v>
      </c>
      <c r="E125" s="447">
        <v>3.4</v>
      </c>
      <c r="F125" s="447">
        <v>20.399999999999999</v>
      </c>
      <c r="G125" s="447">
        <v>93.1</v>
      </c>
      <c r="H125" s="447">
        <v>422.5</v>
      </c>
      <c r="I125" s="448">
        <v>1228.2</v>
      </c>
      <c r="J125" s="449">
        <v>3.3</v>
      </c>
      <c r="K125" s="449">
        <v>1.2</v>
      </c>
      <c r="L125" s="449">
        <v>4.2</v>
      </c>
      <c r="M125" s="449">
        <v>12</v>
      </c>
      <c r="N125" s="449">
        <v>78.099999999999994</v>
      </c>
      <c r="O125" s="449">
        <v>490.5</v>
      </c>
      <c r="P125" s="450">
        <v>1748.1</v>
      </c>
    </row>
    <row r="126" spans="1:16">
      <c r="A126" s="1476" t="s">
        <v>711</v>
      </c>
      <c r="B126" s="427">
        <v>2000</v>
      </c>
      <c r="C126" s="436">
        <v>275.8</v>
      </c>
      <c r="D126" s="437">
        <v>6</v>
      </c>
      <c r="E126" s="437">
        <v>8.8000000000000007</v>
      </c>
      <c r="F126" s="437">
        <v>13.5</v>
      </c>
      <c r="G126" s="437">
        <v>49.7</v>
      </c>
      <c r="H126" s="437">
        <v>186.1</v>
      </c>
      <c r="I126" s="438">
        <v>1814.8</v>
      </c>
      <c r="J126" s="439">
        <v>384.5</v>
      </c>
      <c r="K126" s="439">
        <v>7.1</v>
      </c>
      <c r="L126" s="439">
        <v>20.3</v>
      </c>
      <c r="M126" s="439">
        <v>35.9</v>
      </c>
      <c r="N126" s="439">
        <v>105.2</v>
      </c>
      <c r="O126" s="439">
        <v>290.2</v>
      </c>
      <c r="P126" s="440">
        <v>1725.1</v>
      </c>
    </row>
    <row r="127" spans="1:16">
      <c r="A127" s="1651"/>
      <c r="B127" s="428">
        <v>2001</v>
      </c>
      <c r="C127" s="441">
        <v>319</v>
      </c>
      <c r="D127" s="442">
        <v>5.8</v>
      </c>
      <c r="E127" s="442">
        <v>7</v>
      </c>
      <c r="F127" s="442">
        <v>13</v>
      </c>
      <c r="G127" s="442">
        <v>50.6</v>
      </c>
      <c r="H127" s="442">
        <v>176.2</v>
      </c>
      <c r="I127" s="443">
        <v>1936.5</v>
      </c>
      <c r="J127" s="444">
        <v>380.9</v>
      </c>
      <c r="K127" s="444">
        <v>6.7</v>
      </c>
      <c r="L127" s="444">
        <v>17.600000000000001</v>
      </c>
      <c r="M127" s="444">
        <v>36.5</v>
      </c>
      <c r="N127" s="444">
        <v>106</v>
      </c>
      <c r="O127" s="444">
        <v>285.2</v>
      </c>
      <c r="P127" s="445">
        <v>1798.6</v>
      </c>
    </row>
    <row r="128" spans="1:16">
      <c r="A128" s="1651"/>
      <c r="B128" s="428">
        <v>2002</v>
      </c>
      <c r="C128" s="441">
        <v>298.3</v>
      </c>
      <c r="D128" s="442">
        <v>4.3</v>
      </c>
      <c r="E128" s="442">
        <v>7.3</v>
      </c>
      <c r="F128" s="442">
        <v>14</v>
      </c>
      <c r="G128" s="442">
        <v>48.2</v>
      </c>
      <c r="H128" s="442">
        <v>187</v>
      </c>
      <c r="I128" s="443">
        <v>2110.9</v>
      </c>
      <c r="J128" s="444">
        <v>348.2</v>
      </c>
      <c r="K128" s="444">
        <v>6.7</v>
      </c>
      <c r="L128" s="444">
        <v>15</v>
      </c>
      <c r="M128" s="444">
        <v>36.1</v>
      </c>
      <c r="N128" s="444">
        <v>105.2</v>
      </c>
      <c r="O128" s="444">
        <v>302.60000000000002</v>
      </c>
      <c r="P128" s="445">
        <v>1942.8</v>
      </c>
    </row>
    <row r="129" spans="1:16">
      <c r="A129" s="1651"/>
      <c r="B129" s="428">
        <v>2003</v>
      </c>
      <c r="C129" s="441">
        <v>255.2</v>
      </c>
      <c r="D129" s="442">
        <v>4.5</v>
      </c>
      <c r="E129" s="442">
        <v>6.9</v>
      </c>
      <c r="F129" s="442">
        <v>13</v>
      </c>
      <c r="G129" s="442">
        <v>49.1</v>
      </c>
      <c r="H129" s="442">
        <v>176.1</v>
      </c>
      <c r="I129" s="443">
        <v>2015.8</v>
      </c>
      <c r="J129" s="444">
        <v>354.5</v>
      </c>
      <c r="K129" s="444">
        <v>10</v>
      </c>
      <c r="L129" s="444">
        <v>16.2</v>
      </c>
      <c r="M129" s="444">
        <v>31.3</v>
      </c>
      <c r="N129" s="444">
        <v>110.3</v>
      </c>
      <c r="O129" s="444">
        <v>294.3</v>
      </c>
      <c r="P129" s="445">
        <v>1832.9</v>
      </c>
    </row>
    <row r="130" spans="1:16">
      <c r="A130" s="1651"/>
      <c r="B130" s="428">
        <v>2004</v>
      </c>
      <c r="C130" s="441">
        <v>282.10000000000002</v>
      </c>
      <c r="D130" s="442">
        <v>13.9</v>
      </c>
      <c r="E130" s="442">
        <v>11.1</v>
      </c>
      <c r="F130" s="442">
        <v>20.7</v>
      </c>
      <c r="G130" s="442">
        <v>55.5</v>
      </c>
      <c r="H130" s="442">
        <v>185.1</v>
      </c>
      <c r="I130" s="443">
        <v>2000.7</v>
      </c>
      <c r="J130" s="444">
        <v>314</v>
      </c>
      <c r="K130" s="444">
        <v>11.1</v>
      </c>
      <c r="L130" s="444">
        <v>24.9</v>
      </c>
      <c r="M130" s="444">
        <v>33.1</v>
      </c>
      <c r="N130" s="444">
        <v>122.2</v>
      </c>
      <c r="O130" s="444">
        <v>306.3</v>
      </c>
      <c r="P130" s="445">
        <v>1850</v>
      </c>
    </row>
    <row r="131" spans="1:16">
      <c r="A131" s="1651"/>
      <c r="B131" s="428">
        <v>2005</v>
      </c>
      <c r="C131" s="441">
        <v>225.4</v>
      </c>
      <c r="D131" s="442">
        <v>6.3</v>
      </c>
      <c r="E131" s="442">
        <v>7.2</v>
      </c>
      <c r="F131" s="442">
        <v>13.2</v>
      </c>
      <c r="G131" s="442">
        <v>53.1</v>
      </c>
      <c r="H131" s="442">
        <v>184.4</v>
      </c>
      <c r="I131" s="443">
        <v>2102.6999999999998</v>
      </c>
      <c r="J131" s="444">
        <v>240</v>
      </c>
      <c r="K131" s="444">
        <v>7.6</v>
      </c>
      <c r="L131" s="444">
        <v>19.399999999999999</v>
      </c>
      <c r="M131" s="444">
        <v>33</v>
      </c>
      <c r="N131" s="444">
        <v>108.5</v>
      </c>
      <c r="O131" s="444">
        <v>293.89999999999998</v>
      </c>
      <c r="P131" s="445">
        <v>1972.3</v>
      </c>
    </row>
    <row r="132" spans="1:16">
      <c r="A132" s="1651"/>
      <c r="B132" s="428">
        <v>2006</v>
      </c>
      <c r="C132" s="441">
        <v>251.5</v>
      </c>
      <c r="D132" s="442">
        <v>4.0999999999999996</v>
      </c>
      <c r="E132" s="442">
        <v>6.5</v>
      </c>
      <c r="F132" s="442">
        <v>14.3</v>
      </c>
      <c r="G132" s="442">
        <v>52.5</v>
      </c>
      <c r="H132" s="442">
        <v>173.4</v>
      </c>
      <c r="I132" s="443">
        <v>2119.1999999999998</v>
      </c>
      <c r="J132" s="444">
        <v>297.7</v>
      </c>
      <c r="K132" s="444">
        <v>6.6</v>
      </c>
      <c r="L132" s="444">
        <v>18.5</v>
      </c>
      <c r="M132" s="444">
        <v>28.5</v>
      </c>
      <c r="N132" s="444">
        <v>108.5</v>
      </c>
      <c r="O132" s="444">
        <v>304</v>
      </c>
      <c r="P132" s="445">
        <v>1972.1</v>
      </c>
    </row>
    <row r="133" spans="1:16">
      <c r="A133" s="1651"/>
      <c r="B133" s="428">
        <v>2007</v>
      </c>
      <c r="C133" s="441">
        <v>217.5</v>
      </c>
      <c r="D133" s="442">
        <v>6.8</v>
      </c>
      <c r="E133" s="442">
        <v>7.8</v>
      </c>
      <c r="F133" s="442">
        <v>13.3</v>
      </c>
      <c r="G133" s="442">
        <v>51.7</v>
      </c>
      <c r="H133" s="442">
        <v>176.9</v>
      </c>
      <c r="I133" s="443">
        <v>2263.6999999999998</v>
      </c>
      <c r="J133" s="444">
        <v>263.39999999999998</v>
      </c>
      <c r="K133" s="444">
        <v>6.2</v>
      </c>
      <c r="L133" s="444">
        <v>20.100000000000001</v>
      </c>
      <c r="M133" s="444">
        <v>30.1</v>
      </c>
      <c r="N133" s="444">
        <v>108.4</v>
      </c>
      <c r="O133" s="444">
        <v>294.89999999999998</v>
      </c>
      <c r="P133" s="445">
        <v>2087.8000000000002</v>
      </c>
    </row>
    <row r="134" spans="1:16">
      <c r="A134" s="1651"/>
      <c r="B134" s="428">
        <v>2008</v>
      </c>
      <c r="C134" s="441">
        <v>231.4</v>
      </c>
      <c r="D134" s="442">
        <v>5.2</v>
      </c>
      <c r="E134" s="442">
        <v>8</v>
      </c>
      <c r="F134" s="442">
        <v>13.1</v>
      </c>
      <c r="G134" s="442">
        <v>50</v>
      </c>
      <c r="H134" s="442">
        <v>178.6</v>
      </c>
      <c r="I134" s="443">
        <v>2296.9</v>
      </c>
      <c r="J134" s="444">
        <v>239.4</v>
      </c>
      <c r="K134" s="444">
        <v>7.1</v>
      </c>
      <c r="L134" s="444">
        <v>19.399999999999999</v>
      </c>
      <c r="M134" s="444">
        <v>34</v>
      </c>
      <c r="N134" s="444">
        <v>100.1</v>
      </c>
      <c r="O134" s="444">
        <v>297.5</v>
      </c>
      <c r="P134" s="445">
        <v>2085.5</v>
      </c>
    </row>
    <row r="135" spans="1:16">
      <c r="A135" s="1651"/>
      <c r="B135" s="428">
        <v>2009</v>
      </c>
      <c r="C135" s="441">
        <v>230.6</v>
      </c>
      <c r="D135" s="442">
        <v>5.3</v>
      </c>
      <c r="E135" s="442">
        <v>8</v>
      </c>
      <c r="F135" s="442">
        <v>12.6</v>
      </c>
      <c r="G135" s="442">
        <v>51.1</v>
      </c>
      <c r="H135" s="442">
        <v>174.7</v>
      </c>
      <c r="I135" s="443">
        <v>2301</v>
      </c>
      <c r="J135" s="444">
        <v>250.3</v>
      </c>
      <c r="K135" s="444">
        <v>7.7</v>
      </c>
      <c r="L135" s="444">
        <v>20.6</v>
      </c>
      <c r="M135" s="444">
        <v>29</v>
      </c>
      <c r="N135" s="444">
        <v>98.3</v>
      </c>
      <c r="O135" s="444">
        <v>290.39999999999998</v>
      </c>
      <c r="P135" s="445">
        <v>2141</v>
      </c>
    </row>
    <row r="136" spans="1:16">
      <c r="A136" s="1651"/>
      <c r="B136" s="428">
        <v>2010</v>
      </c>
      <c r="C136" s="441">
        <v>223.8</v>
      </c>
      <c r="D136" s="442">
        <v>6.4</v>
      </c>
      <c r="E136" s="442">
        <v>8.9</v>
      </c>
      <c r="F136" s="442">
        <v>13.5</v>
      </c>
      <c r="G136" s="442">
        <v>45.9</v>
      </c>
      <c r="H136" s="442">
        <v>193.4</v>
      </c>
      <c r="I136" s="443">
        <v>2402.9</v>
      </c>
      <c r="J136" s="444">
        <v>257.60000000000002</v>
      </c>
      <c r="K136" s="444">
        <v>6.5</v>
      </c>
      <c r="L136" s="444">
        <v>22.3</v>
      </c>
      <c r="M136" s="444">
        <v>32.700000000000003</v>
      </c>
      <c r="N136" s="444">
        <v>101.4</v>
      </c>
      <c r="O136" s="444">
        <v>318.60000000000002</v>
      </c>
      <c r="P136" s="445">
        <v>2257.1999999999998</v>
      </c>
    </row>
    <row r="137" spans="1:16">
      <c r="A137" s="1651"/>
      <c r="B137" s="428">
        <v>2011</v>
      </c>
      <c r="C137" s="441">
        <v>178.1</v>
      </c>
      <c r="D137" s="442">
        <v>4.4000000000000004</v>
      </c>
      <c r="E137" s="442">
        <v>8.1999999999999993</v>
      </c>
      <c r="F137" s="442">
        <v>11.6</v>
      </c>
      <c r="G137" s="442">
        <v>42.4</v>
      </c>
      <c r="H137" s="442">
        <v>189.2</v>
      </c>
      <c r="I137" s="443">
        <v>2395</v>
      </c>
      <c r="J137" s="444">
        <v>203.7</v>
      </c>
      <c r="K137" s="444">
        <v>6.7</v>
      </c>
      <c r="L137" s="444">
        <v>21.6</v>
      </c>
      <c r="M137" s="444">
        <v>30.2</v>
      </c>
      <c r="N137" s="444">
        <v>96.8</v>
      </c>
      <c r="O137" s="444">
        <v>297.2</v>
      </c>
      <c r="P137" s="445">
        <v>2210.6999999999998</v>
      </c>
    </row>
    <row r="138" spans="1:16">
      <c r="A138" s="1651"/>
      <c r="B138" s="428">
        <v>2012</v>
      </c>
      <c r="C138" s="441">
        <v>218.3</v>
      </c>
      <c r="D138" s="442">
        <v>4.3</v>
      </c>
      <c r="E138" s="442">
        <v>6</v>
      </c>
      <c r="F138" s="442">
        <v>14.1</v>
      </c>
      <c r="G138" s="442">
        <v>46.1</v>
      </c>
      <c r="H138" s="442">
        <v>180</v>
      </c>
      <c r="I138" s="443">
        <v>2524.6999999999998</v>
      </c>
      <c r="J138" s="444">
        <v>281.8</v>
      </c>
      <c r="K138" s="444">
        <v>6</v>
      </c>
      <c r="L138" s="444">
        <v>18.2</v>
      </c>
      <c r="M138" s="444">
        <v>27.4</v>
      </c>
      <c r="N138" s="444">
        <v>89.2</v>
      </c>
      <c r="O138" s="444">
        <v>299.60000000000002</v>
      </c>
      <c r="P138" s="445">
        <v>2277.6</v>
      </c>
    </row>
    <row r="139" spans="1:16">
      <c r="A139" s="1651"/>
      <c r="B139" s="428">
        <v>2013</v>
      </c>
      <c r="C139" s="441">
        <v>237</v>
      </c>
      <c r="D139" s="442">
        <v>4.0999999999999996</v>
      </c>
      <c r="E139" s="442">
        <v>7.6</v>
      </c>
      <c r="F139" s="442">
        <v>10.6</v>
      </c>
      <c r="G139" s="442">
        <v>42.9</v>
      </c>
      <c r="H139" s="442">
        <v>181.4</v>
      </c>
      <c r="I139" s="443">
        <v>2483.6999999999998</v>
      </c>
      <c r="J139" s="444">
        <v>278.7</v>
      </c>
      <c r="K139" s="444">
        <v>5</v>
      </c>
      <c r="L139" s="444">
        <v>22.1</v>
      </c>
      <c r="M139" s="444">
        <v>29.7</v>
      </c>
      <c r="N139" s="444">
        <v>85</v>
      </c>
      <c r="O139" s="444">
        <v>296</v>
      </c>
      <c r="P139" s="445">
        <v>2249.6999999999998</v>
      </c>
    </row>
    <row r="140" spans="1:16">
      <c r="A140" s="1651"/>
      <c r="B140" s="428">
        <v>2014</v>
      </c>
      <c r="C140" s="441">
        <v>168.4</v>
      </c>
      <c r="D140" s="442">
        <v>4.8</v>
      </c>
      <c r="E140" s="442">
        <v>7.9</v>
      </c>
      <c r="F140" s="442">
        <v>11.9</v>
      </c>
      <c r="G140" s="442">
        <v>46.6</v>
      </c>
      <c r="H140" s="442">
        <v>180.8</v>
      </c>
      <c r="I140" s="443">
        <v>2442.1</v>
      </c>
      <c r="J140" s="444">
        <v>243.6</v>
      </c>
      <c r="K140" s="444">
        <v>3.8</v>
      </c>
      <c r="L140" s="444">
        <v>22.6</v>
      </c>
      <c r="M140" s="444">
        <v>31.8</v>
      </c>
      <c r="N140" s="444">
        <v>89</v>
      </c>
      <c r="O140" s="444">
        <v>298.39999999999998</v>
      </c>
      <c r="P140" s="445">
        <v>2176.6</v>
      </c>
    </row>
    <row r="141" spans="1:16">
      <c r="A141" s="1651"/>
      <c r="B141" s="428">
        <v>2015</v>
      </c>
      <c r="C141" s="441">
        <v>196.1</v>
      </c>
      <c r="D141" s="442">
        <v>5.3</v>
      </c>
      <c r="E141" s="442">
        <v>9.1</v>
      </c>
      <c r="F141" s="442">
        <v>12.8</v>
      </c>
      <c r="G141" s="442">
        <v>41.5</v>
      </c>
      <c r="H141" s="442">
        <v>191.6</v>
      </c>
      <c r="I141" s="443">
        <v>2537.1999999999998</v>
      </c>
      <c r="J141" s="444">
        <v>264.3</v>
      </c>
      <c r="K141" s="444">
        <v>5.2</v>
      </c>
      <c r="L141" s="444">
        <v>26.7</v>
      </c>
      <c r="M141" s="444">
        <v>33.700000000000003</v>
      </c>
      <c r="N141" s="444">
        <v>85.7</v>
      </c>
      <c r="O141" s="444">
        <v>311.89999999999998</v>
      </c>
      <c r="P141" s="445">
        <v>2295.6999999999998</v>
      </c>
    </row>
    <row r="142" spans="1:16">
      <c r="A142" s="1651"/>
      <c r="B142" s="428">
        <v>2016</v>
      </c>
      <c r="C142" s="441">
        <v>224.8</v>
      </c>
      <c r="D142" s="442">
        <v>6</v>
      </c>
      <c r="E142" s="442">
        <v>9.1999999999999993</v>
      </c>
      <c r="F142" s="442">
        <v>12.6</v>
      </c>
      <c r="G142" s="442">
        <v>41.8</v>
      </c>
      <c r="H142" s="442">
        <v>201.6</v>
      </c>
      <c r="I142" s="443">
        <v>2546.5</v>
      </c>
      <c r="J142" s="444">
        <v>247.9</v>
      </c>
      <c r="K142" s="444">
        <v>5.8</v>
      </c>
      <c r="L142" s="444">
        <v>24.5</v>
      </c>
      <c r="M142" s="444">
        <v>35.200000000000003</v>
      </c>
      <c r="N142" s="444">
        <v>84.9</v>
      </c>
      <c r="O142" s="444">
        <v>313</v>
      </c>
      <c r="P142" s="445">
        <v>2313.1</v>
      </c>
    </row>
    <row r="143" spans="1:16">
      <c r="A143" s="1651"/>
      <c r="B143" s="428">
        <v>2017</v>
      </c>
      <c r="C143" s="441">
        <v>224.9</v>
      </c>
      <c r="D143" s="442">
        <v>5.0999999999999996</v>
      </c>
      <c r="E143" s="442">
        <v>8.3000000000000007</v>
      </c>
      <c r="F143" s="442">
        <v>12.6</v>
      </c>
      <c r="G143" s="442">
        <v>44</v>
      </c>
      <c r="H143" s="442">
        <v>204.5</v>
      </c>
      <c r="I143" s="443">
        <v>2597.8000000000002</v>
      </c>
      <c r="J143" s="444">
        <v>238.2</v>
      </c>
      <c r="K143" s="444">
        <v>5</v>
      </c>
      <c r="L143" s="444">
        <v>25.9</v>
      </c>
      <c r="M143" s="444">
        <v>39.700000000000003</v>
      </c>
      <c r="N143" s="444">
        <v>82.3</v>
      </c>
      <c r="O143" s="444">
        <v>320.3</v>
      </c>
      <c r="P143" s="445">
        <v>2301</v>
      </c>
    </row>
    <row r="144" spans="1:16">
      <c r="A144" s="1651"/>
      <c r="B144" s="428">
        <v>2018</v>
      </c>
      <c r="C144" s="441">
        <v>170.9</v>
      </c>
      <c r="D144" s="442">
        <v>5.4</v>
      </c>
      <c r="E144" s="442">
        <v>7.7</v>
      </c>
      <c r="F144" s="442">
        <v>12.5</v>
      </c>
      <c r="G144" s="442">
        <v>44.5</v>
      </c>
      <c r="H144" s="442">
        <v>211.4</v>
      </c>
      <c r="I144" s="443">
        <v>2584.6</v>
      </c>
      <c r="J144" s="444">
        <v>213.5</v>
      </c>
      <c r="K144" s="444">
        <v>6.2</v>
      </c>
      <c r="L144" s="444">
        <v>24.6</v>
      </c>
      <c r="M144" s="444">
        <v>32.799999999999997</v>
      </c>
      <c r="N144" s="444">
        <v>84</v>
      </c>
      <c r="O144" s="444">
        <v>335.5</v>
      </c>
      <c r="P144" s="445">
        <v>2327.6</v>
      </c>
    </row>
    <row r="145" spans="1:18" ht="14.45" thickBot="1">
      <c r="A145" s="1656"/>
      <c r="B145" s="430">
        <v>2019</v>
      </c>
      <c r="C145" s="451">
        <v>184.5</v>
      </c>
      <c r="D145" s="452">
        <v>4.5999999999999996</v>
      </c>
      <c r="E145" s="452">
        <v>7.7</v>
      </c>
      <c r="F145" s="452">
        <v>11.5</v>
      </c>
      <c r="G145" s="452">
        <v>41.1</v>
      </c>
      <c r="H145" s="452">
        <v>202.6</v>
      </c>
      <c r="I145" s="453">
        <v>2449.3000000000002</v>
      </c>
      <c r="J145" s="454">
        <v>212.5</v>
      </c>
      <c r="K145" s="454">
        <v>4.2</v>
      </c>
      <c r="L145" s="454">
        <v>22.6</v>
      </c>
      <c r="M145" s="454">
        <v>32.5</v>
      </c>
      <c r="N145" s="454">
        <v>81.599999999999994</v>
      </c>
      <c r="O145" s="454">
        <v>339.1</v>
      </c>
      <c r="P145" s="455">
        <v>2240.6999999999998</v>
      </c>
    </row>
    <row r="148" spans="1:18">
      <c r="P148" s="29"/>
      <c r="Q148" s="29"/>
      <c r="R148" s="29"/>
    </row>
    <row r="149" spans="1:18">
      <c r="P149" s="29"/>
      <c r="Q149" s="29"/>
      <c r="R149" s="29"/>
    </row>
    <row r="150" spans="1:18">
      <c r="P150" s="29"/>
      <c r="Q150" s="29"/>
      <c r="R150" s="29"/>
    </row>
    <row r="151" spans="1:18">
      <c r="P151" s="29"/>
      <c r="Q151" s="29"/>
      <c r="R151" s="29"/>
    </row>
    <row r="152" spans="1:18">
      <c r="P152" s="29"/>
      <c r="Q152" s="29"/>
      <c r="R152" s="29"/>
    </row>
    <row r="153" spans="1:18">
      <c r="P153" s="29"/>
      <c r="Q153" s="29"/>
      <c r="R153" s="29"/>
    </row>
    <row r="154" spans="1:18">
      <c r="P154" s="29"/>
      <c r="Q154" s="29"/>
      <c r="R154" s="29"/>
    </row>
    <row r="155" spans="1:18">
      <c r="P155" s="29"/>
      <c r="Q155" s="29"/>
      <c r="R155" s="29"/>
    </row>
    <row r="156" spans="1:18">
      <c r="P156" s="29"/>
      <c r="Q156" s="29"/>
      <c r="R156" s="29"/>
    </row>
    <row r="157" spans="1:18">
      <c r="P157" s="29"/>
      <c r="Q157" s="29"/>
      <c r="R157" s="29"/>
    </row>
    <row r="158" spans="1:18">
      <c r="P158" s="29"/>
      <c r="Q158" s="29"/>
      <c r="R158" s="29"/>
    </row>
    <row r="159" spans="1:18">
      <c r="P159" s="29"/>
      <c r="Q159" s="29"/>
      <c r="R159" s="29"/>
    </row>
    <row r="160" spans="1:18">
      <c r="P160" s="29"/>
      <c r="Q160" s="29"/>
      <c r="R160" s="29"/>
    </row>
  </sheetData>
  <mergeCells count="10">
    <mergeCell ref="C3:P3"/>
    <mergeCell ref="C4:I4"/>
    <mergeCell ref="J4:P4"/>
    <mergeCell ref="A126:A145"/>
    <mergeCell ref="A106:A125"/>
    <mergeCell ref="A86:A105"/>
    <mergeCell ref="A66:A85"/>
    <mergeCell ref="A46:A65"/>
    <mergeCell ref="A26:A45"/>
    <mergeCell ref="A6:A25"/>
  </mergeCells>
  <hyperlinks>
    <hyperlink ref="A1" location="Innehållsförteckning!A1" display="Tillbaka till innehåll" xr:uid="{FD929019-41A1-4A07-899E-D972494AA95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60E9-E8DF-4C1D-BE26-0452F9FF61E6}">
  <sheetPr>
    <tabColor theme="5" tint="0.79998168889431442"/>
  </sheetPr>
  <dimension ref="A1:Q86"/>
  <sheetViews>
    <sheetView zoomScaleNormal="100" workbookViewId="0">
      <pane ySplit="1" topLeftCell="A8" activePane="bottomLeft" state="frozen"/>
      <selection pane="bottomLeft" activeCell="J37" sqref="J37"/>
      <selection activeCell="C22" sqref="C22"/>
    </sheetView>
  </sheetViews>
  <sheetFormatPr defaultColWidth="8.875" defaultRowHeight="13.9"/>
  <cols>
    <col min="1" max="1" width="16.5" style="119" customWidth="1"/>
    <col min="2" max="2" width="36.5" style="119" bestFit="1" customWidth="1"/>
    <col min="3" max="3" width="7.5" style="119" customWidth="1"/>
    <col min="4" max="8" width="8.875" style="119"/>
    <col min="9" max="9" width="15.125" style="119" customWidth="1"/>
    <col min="10" max="16384" width="8.875" style="119"/>
  </cols>
  <sheetData>
    <row r="1" spans="1:17" s="370" customFormat="1">
      <c r="A1" s="1117" t="s">
        <v>156</v>
      </c>
      <c r="B1" s="851" t="s">
        <v>252</v>
      </c>
      <c r="C1" s="851"/>
    </row>
    <row r="2" spans="1:17" s="370" customFormat="1" ht="14.45">
      <c r="A2" s="370" t="s">
        <v>228</v>
      </c>
    </row>
    <row r="3" spans="1:17" s="370" customFormat="1">
      <c r="A3" s="853" t="s">
        <v>230</v>
      </c>
      <c r="B3" s="35"/>
      <c r="C3" s="874"/>
      <c r="D3" s="875"/>
      <c r="E3" s="853"/>
      <c r="F3" s="875"/>
      <c r="G3" s="876"/>
      <c r="H3" s="876"/>
      <c r="I3" s="876"/>
      <c r="J3" s="876"/>
      <c r="K3" s="876"/>
      <c r="L3" s="876"/>
      <c r="M3" s="876"/>
      <c r="N3" s="35"/>
      <c r="O3" s="35"/>
      <c r="P3" s="35"/>
      <c r="Q3" s="35"/>
    </row>
    <row r="4" spans="1:17" ht="14.65" customHeight="1">
      <c r="A4" s="854"/>
      <c r="B4" s="854"/>
      <c r="C4" s="854"/>
      <c r="D4" s="854"/>
      <c r="E4" s="854"/>
    </row>
    <row r="5" spans="1:17" ht="14.65" customHeight="1">
      <c r="A5" s="854"/>
      <c r="B5" s="854"/>
      <c r="C5" s="854"/>
      <c r="D5" s="854"/>
      <c r="E5" s="854"/>
    </row>
    <row r="8" spans="1:17">
      <c r="A8" s="391" t="s">
        <v>159</v>
      </c>
    </row>
    <row r="9" spans="1:17" ht="14.45">
      <c r="A9" s="369" t="s">
        <v>253</v>
      </c>
      <c r="H9" s="397"/>
    </row>
    <row r="10" spans="1:17" s="855" customFormat="1" ht="14.45">
      <c r="A10" s="855" t="s">
        <v>232</v>
      </c>
      <c r="H10" s="119"/>
      <c r="K10" s="119"/>
    </row>
    <row r="11" spans="1:17" s="855" customFormat="1" ht="14.45">
      <c r="A11" s="855" t="s">
        <v>162</v>
      </c>
    </row>
    <row r="12" spans="1:17" ht="18.75" customHeight="1">
      <c r="A12" s="369"/>
      <c r="B12" s="369"/>
      <c r="C12" s="369"/>
      <c r="D12" s="878" t="s">
        <v>163</v>
      </c>
      <c r="E12" s="878"/>
      <c r="F12" s="878"/>
      <c r="G12" s="878"/>
      <c r="H12" s="878"/>
      <c r="I12" s="878"/>
      <c r="J12" s="878"/>
      <c r="K12" s="878"/>
      <c r="L12" s="878"/>
      <c r="M12" s="878"/>
    </row>
    <row r="13" spans="1:17">
      <c r="A13" s="369"/>
      <c r="D13" s="1278" t="s">
        <v>164</v>
      </c>
      <c r="E13" s="1278" t="s">
        <v>165</v>
      </c>
      <c r="F13" s="1278" t="s">
        <v>166</v>
      </c>
      <c r="G13" s="1278" t="s">
        <v>167</v>
      </c>
      <c r="H13" s="1285" t="s">
        <v>168</v>
      </c>
      <c r="I13" s="1285" t="s">
        <v>169</v>
      </c>
      <c r="J13" s="1278" t="s">
        <v>170</v>
      </c>
      <c r="K13" s="1278" t="s">
        <v>171</v>
      </c>
      <c r="L13" s="1278" t="s">
        <v>172</v>
      </c>
      <c r="M13" s="1278" t="s">
        <v>65</v>
      </c>
    </row>
    <row r="14" spans="1:17" ht="14.25" customHeight="1">
      <c r="A14" s="878" t="s">
        <v>235</v>
      </c>
      <c r="B14" s="879" t="s">
        <v>236</v>
      </c>
      <c r="C14" s="369" t="s">
        <v>175</v>
      </c>
      <c r="D14" s="393">
        <v>57.8</v>
      </c>
      <c r="E14" s="393">
        <v>58.5</v>
      </c>
      <c r="F14" s="393">
        <v>58.5</v>
      </c>
      <c r="G14" s="394"/>
      <c r="H14" s="1277">
        <v>62.1</v>
      </c>
      <c r="I14" s="393">
        <v>62</v>
      </c>
      <c r="J14" s="393">
        <v>66.7</v>
      </c>
      <c r="K14" s="1277">
        <v>61.7</v>
      </c>
      <c r="L14" s="393">
        <v>66</v>
      </c>
      <c r="M14" s="393">
        <v>66.8</v>
      </c>
    </row>
    <row r="15" spans="1:17" ht="15" customHeight="1">
      <c r="A15" s="878"/>
      <c r="B15" s="879"/>
      <c r="C15" s="369" t="s">
        <v>177</v>
      </c>
      <c r="D15" s="393">
        <v>68.2</v>
      </c>
      <c r="E15" s="393">
        <v>64.400000000000006</v>
      </c>
      <c r="F15" s="393">
        <v>69.8</v>
      </c>
      <c r="G15" s="394"/>
      <c r="H15" s="1277">
        <v>75.7</v>
      </c>
      <c r="I15" s="393">
        <v>73.400000000000006</v>
      </c>
      <c r="J15" s="393">
        <v>76.3</v>
      </c>
      <c r="K15" s="1277">
        <v>72.099999999999994</v>
      </c>
      <c r="L15" s="393">
        <v>67.900000000000006</v>
      </c>
      <c r="M15" s="393">
        <v>74.900000000000006</v>
      </c>
    </row>
    <row r="16" spans="1:17" ht="15" customHeight="1">
      <c r="A16" s="878"/>
      <c r="B16" s="879" t="s">
        <v>237</v>
      </c>
      <c r="C16" s="369" t="s">
        <v>175</v>
      </c>
      <c r="D16" s="393">
        <v>73.599999999999994</v>
      </c>
      <c r="E16" s="393">
        <v>72.400000000000006</v>
      </c>
      <c r="F16" s="393">
        <v>71.3</v>
      </c>
      <c r="G16" s="394"/>
      <c r="H16" s="1277">
        <v>76.599999999999994</v>
      </c>
      <c r="I16" s="393">
        <v>77.8</v>
      </c>
      <c r="J16" s="393">
        <v>77.5</v>
      </c>
      <c r="K16" s="1277">
        <v>73.8</v>
      </c>
      <c r="L16" s="393">
        <v>72.3</v>
      </c>
      <c r="M16" s="393">
        <v>73.8</v>
      </c>
    </row>
    <row r="17" spans="1:13" ht="15" customHeight="1">
      <c r="A17" s="878"/>
      <c r="B17" s="879"/>
      <c r="C17" s="369" t="s">
        <v>177</v>
      </c>
      <c r="D17" s="393">
        <v>76.900000000000006</v>
      </c>
      <c r="E17" s="393">
        <v>77.900000000000006</v>
      </c>
      <c r="F17" s="393">
        <v>77.400000000000006</v>
      </c>
      <c r="G17" s="394"/>
      <c r="H17" s="1277">
        <v>83</v>
      </c>
      <c r="I17" s="393">
        <v>82.2</v>
      </c>
      <c r="J17" s="393">
        <v>83.8</v>
      </c>
      <c r="K17" s="1277">
        <v>81.2</v>
      </c>
      <c r="L17" s="393">
        <v>79.099999999999994</v>
      </c>
      <c r="M17" s="393">
        <v>79</v>
      </c>
    </row>
    <row r="18" spans="1:13" ht="15" customHeight="1">
      <c r="A18" s="878"/>
      <c r="B18" s="879" t="s">
        <v>238</v>
      </c>
      <c r="C18" s="369" t="s">
        <v>175</v>
      </c>
      <c r="D18" s="393">
        <v>81.7</v>
      </c>
      <c r="E18" s="393">
        <v>77.900000000000006</v>
      </c>
      <c r="F18" s="393">
        <v>82.2</v>
      </c>
      <c r="G18" s="394"/>
      <c r="H18" s="1277">
        <v>87.9</v>
      </c>
      <c r="I18" s="393">
        <v>84.8</v>
      </c>
      <c r="J18" s="393">
        <v>85.2</v>
      </c>
      <c r="K18" s="1277">
        <v>84.1</v>
      </c>
      <c r="L18" s="393">
        <v>82.3</v>
      </c>
      <c r="M18" s="393">
        <v>81.7</v>
      </c>
    </row>
    <row r="19" spans="1:13" ht="15" customHeight="1">
      <c r="A19" s="878"/>
      <c r="B19" s="879"/>
      <c r="C19" s="369" t="s">
        <v>177</v>
      </c>
      <c r="D19" s="393">
        <v>86</v>
      </c>
      <c r="E19" s="393">
        <v>86</v>
      </c>
      <c r="F19" s="393">
        <v>84.4</v>
      </c>
      <c r="G19" s="394"/>
      <c r="H19" s="1277">
        <v>90.1</v>
      </c>
      <c r="I19" s="393">
        <v>89.3</v>
      </c>
      <c r="J19" s="393">
        <v>87.7</v>
      </c>
      <c r="K19" s="1277">
        <v>83.8</v>
      </c>
      <c r="L19" s="393">
        <v>83</v>
      </c>
      <c r="M19" s="393">
        <v>81.7</v>
      </c>
    </row>
    <row r="20" spans="1:13" ht="15" customHeight="1">
      <c r="A20" s="878"/>
      <c r="B20" s="879" t="s">
        <v>239</v>
      </c>
      <c r="C20" s="369" t="s">
        <v>175</v>
      </c>
      <c r="D20" s="393">
        <v>84</v>
      </c>
      <c r="E20" s="393">
        <v>83.9</v>
      </c>
      <c r="F20" s="393">
        <v>84.2</v>
      </c>
      <c r="G20" s="394"/>
      <c r="H20" s="1277">
        <v>90.7</v>
      </c>
      <c r="I20" s="393">
        <v>89.6</v>
      </c>
      <c r="J20" s="393">
        <v>89.4</v>
      </c>
      <c r="K20" s="1277">
        <v>89.8</v>
      </c>
      <c r="L20" s="393">
        <v>85.2</v>
      </c>
      <c r="M20" s="393">
        <v>86.2</v>
      </c>
    </row>
    <row r="21" spans="1:13" ht="15.75" customHeight="1">
      <c r="A21" s="878"/>
      <c r="B21" s="879"/>
      <c r="C21" s="369" t="s">
        <v>177</v>
      </c>
      <c r="D21" s="393">
        <v>91</v>
      </c>
      <c r="E21" s="393">
        <v>87.4</v>
      </c>
      <c r="F21" s="393">
        <v>86.4</v>
      </c>
      <c r="G21" s="394"/>
      <c r="H21" s="1277">
        <v>93.2</v>
      </c>
      <c r="I21" s="393">
        <v>92.5</v>
      </c>
      <c r="J21" s="393">
        <v>92.6</v>
      </c>
      <c r="K21" s="1277">
        <v>89.1</v>
      </c>
      <c r="L21" s="393">
        <v>90.1</v>
      </c>
      <c r="M21" s="393">
        <v>88.4</v>
      </c>
    </row>
    <row r="22" spans="1:13" ht="18.75" customHeight="1">
      <c r="A22" s="878"/>
      <c r="B22" s="369"/>
      <c r="C22" s="369"/>
      <c r="D22" s="878" t="s">
        <v>189</v>
      </c>
      <c r="E22" s="878"/>
      <c r="F22" s="878"/>
      <c r="G22" s="878"/>
      <c r="H22" s="878"/>
      <c r="I22" s="878"/>
      <c r="J22" s="878"/>
      <c r="K22" s="878"/>
      <c r="L22" s="878"/>
      <c r="M22" s="878"/>
    </row>
    <row r="23" spans="1:13">
      <c r="A23" s="878"/>
      <c r="D23" s="1278" t="s">
        <v>164</v>
      </c>
      <c r="E23" s="1278" t="s">
        <v>165</v>
      </c>
      <c r="F23" s="1278" t="s">
        <v>166</v>
      </c>
      <c r="G23" s="1285" t="s">
        <v>167</v>
      </c>
      <c r="H23" s="1285" t="s">
        <v>168</v>
      </c>
      <c r="I23" s="1285" t="s">
        <v>169</v>
      </c>
      <c r="J23" s="1278" t="s">
        <v>170</v>
      </c>
      <c r="K23" s="1278" t="s">
        <v>171</v>
      </c>
      <c r="L23" s="1278" t="s">
        <v>172</v>
      </c>
      <c r="M23" s="1278" t="s">
        <v>65</v>
      </c>
    </row>
    <row r="24" spans="1:13" ht="14.25" customHeight="1">
      <c r="A24" s="878"/>
      <c r="B24" s="879" t="s">
        <v>236</v>
      </c>
      <c r="C24" s="369" t="s">
        <v>175</v>
      </c>
      <c r="D24" s="396">
        <v>4.5</v>
      </c>
      <c r="E24" s="396">
        <v>4.7</v>
      </c>
      <c r="F24" s="396">
        <v>5</v>
      </c>
      <c r="G24" s="396"/>
      <c r="H24" s="856">
        <v>5.2</v>
      </c>
      <c r="I24" s="396">
        <v>5.7</v>
      </c>
      <c r="J24" s="396">
        <v>5.8</v>
      </c>
      <c r="K24" s="856">
        <v>6</v>
      </c>
      <c r="L24" s="396">
        <v>6.2</v>
      </c>
      <c r="M24" s="396">
        <v>5.4</v>
      </c>
    </row>
    <row r="25" spans="1:13" ht="14.45">
      <c r="A25" s="878"/>
      <c r="B25" s="879"/>
      <c r="C25" s="369" t="s">
        <v>177</v>
      </c>
      <c r="D25" s="396">
        <v>3.8</v>
      </c>
      <c r="E25" s="396">
        <v>4.0999999999999996</v>
      </c>
      <c r="F25" s="396">
        <v>4.3</v>
      </c>
      <c r="G25" s="396"/>
      <c r="H25" s="856">
        <v>3.8</v>
      </c>
      <c r="I25" s="396">
        <v>4.5999999999999996</v>
      </c>
      <c r="J25" s="396">
        <v>4.5999999999999996</v>
      </c>
      <c r="K25" s="856">
        <v>5.0999999999999996</v>
      </c>
      <c r="L25" s="396">
        <v>5</v>
      </c>
      <c r="M25" s="396">
        <v>4.3</v>
      </c>
    </row>
    <row r="26" spans="1:13" ht="14.45">
      <c r="A26" s="878"/>
      <c r="B26" s="879" t="s">
        <v>237</v>
      </c>
      <c r="C26" s="369" t="s">
        <v>175</v>
      </c>
      <c r="D26" s="396">
        <v>2.1</v>
      </c>
      <c r="E26" s="396">
        <v>2.1</v>
      </c>
      <c r="F26" s="396">
        <v>2.2999999999999998</v>
      </c>
      <c r="G26" s="396"/>
      <c r="H26" s="856">
        <v>1.9</v>
      </c>
      <c r="I26" s="396">
        <v>2.2000000000000002</v>
      </c>
      <c r="J26" s="396">
        <v>2.2000000000000002</v>
      </c>
      <c r="K26" s="856">
        <v>2.4</v>
      </c>
      <c r="L26" s="396">
        <v>2.6</v>
      </c>
      <c r="M26" s="396">
        <v>2.6</v>
      </c>
    </row>
    <row r="27" spans="1:13" ht="14.25" customHeight="1">
      <c r="A27" s="878"/>
      <c r="B27" s="879"/>
      <c r="C27" s="369" t="s">
        <v>177</v>
      </c>
      <c r="D27" s="396">
        <v>2</v>
      </c>
      <c r="E27" s="396">
        <v>2</v>
      </c>
      <c r="F27" s="396">
        <v>2.1</v>
      </c>
      <c r="G27" s="396"/>
      <c r="H27" s="856">
        <v>1.7</v>
      </c>
      <c r="I27" s="396">
        <v>2.1</v>
      </c>
      <c r="J27" s="396">
        <v>1.9</v>
      </c>
      <c r="K27" s="856">
        <v>2.1</v>
      </c>
      <c r="L27" s="396">
        <v>2.1</v>
      </c>
      <c r="M27" s="396">
        <v>2.1</v>
      </c>
    </row>
    <row r="28" spans="1:13" ht="14.45">
      <c r="A28" s="878"/>
      <c r="B28" s="879" t="s">
        <v>238</v>
      </c>
      <c r="C28" s="369" t="s">
        <v>175</v>
      </c>
      <c r="D28" s="396">
        <v>3</v>
      </c>
      <c r="E28" s="396">
        <v>3.4</v>
      </c>
      <c r="F28" s="396">
        <v>2.8</v>
      </c>
      <c r="G28" s="396"/>
      <c r="H28" s="856">
        <v>2.4</v>
      </c>
      <c r="I28" s="396">
        <v>3.1</v>
      </c>
      <c r="J28" s="396">
        <v>2.9</v>
      </c>
      <c r="K28" s="856">
        <v>3.1</v>
      </c>
      <c r="L28" s="396">
        <v>3.2</v>
      </c>
      <c r="M28" s="396">
        <v>3.3</v>
      </c>
    </row>
    <row r="29" spans="1:13" ht="14.45">
      <c r="A29" s="878"/>
      <c r="B29" s="879"/>
      <c r="C29" s="369" t="s">
        <v>177</v>
      </c>
      <c r="D29" s="396">
        <v>2.8</v>
      </c>
      <c r="E29" s="396">
        <v>2.8</v>
      </c>
      <c r="F29" s="396">
        <v>2.9</v>
      </c>
      <c r="G29" s="396"/>
      <c r="H29" s="856">
        <v>2.4</v>
      </c>
      <c r="I29" s="396">
        <v>2.9</v>
      </c>
      <c r="J29" s="396">
        <v>3.1</v>
      </c>
      <c r="K29" s="856">
        <v>3.2</v>
      </c>
      <c r="L29" s="396">
        <v>3.2</v>
      </c>
      <c r="M29" s="396">
        <v>3.2</v>
      </c>
    </row>
    <row r="30" spans="1:13" ht="14.45">
      <c r="A30" s="878"/>
      <c r="B30" s="879" t="s">
        <v>239</v>
      </c>
      <c r="C30" s="369" t="s">
        <v>175</v>
      </c>
      <c r="D30" s="396">
        <v>3</v>
      </c>
      <c r="E30" s="396">
        <v>2.4</v>
      </c>
      <c r="F30" s="396">
        <v>2.8</v>
      </c>
      <c r="G30" s="396"/>
      <c r="H30" s="856">
        <v>1.6</v>
      </c>
      <c r="I30" s="396">
        <v>2</v>
      </c>
      <c r="J30" s="396">
        <v>1.8</v>
      </c>
      <c r="K30" s="856">
        <v>1.7</v>
      </c>
      <c r="L30" s="396">
        <v>2</v>
      </c>
      <c r="M30" s="396">
        <v>1.9</v>
      </c>
    </row>
    <row r="31" spans="1:13" ht="14.45">
      <c r="A31" s="878"/>
      <c r="B31" s="879"/>
      <c r="C31" s="369" t="s">
        <v>177</v>
      </c>
      <c r="D31" s="396">
        <v>2.6</v>
      </c>
      <c r="E31" s="396">
        <v>2.4</v>
      </c>
      <c r="F31" s="396">
        <v>3.1</v>
      </c>
      <c r="G31" s="396"/>
      <c r="H31" s="856">
        <v>1.7</v>
      </c>
      <c r="I31" s="396">
        <v>1.8</v>
      </c>
      <c r="J31" s="396">
        <v>1.9</v>
      </c>
      <c r="K31" s="856">
        <v>2.2000000000000002</v>
      </c>
      <c r="L31" s="396">
        <v>2.1</v>
      </c>
      <c r="M31" s="396">
        <v>2.2000000000000002</v>
      </c>
    </row>
    <row r="33" spans="1:13" ht="18.75" customHeight="1">
      <c r="A33" s="369"/>
      <c r="B33" s="369"/>
      <c r="C33" s="369"/>
      <c r="D33" s="878" t="s">
        <v>163</v>
      </c>
      <c r="E33" s="878"/>
      <c r="F33" s="878"/>
      <c r="G33" s="878"/>
      <c r="H33" s="878"/>
      <c r="I33" s="878"/>
      <c r="J33" s="878"/>
      <c r="K33" s="878"/>
      <c r="L33" s="878"/>
      <c r="M33" s="878"/>
    </row>
    <row r="34" spans="1:13">
      <c r="A34" s="369"/>
      <c r="D34" s="1278" t="s">
        <v>164</v>
      </c>
      <c r="E34" s="1278" t="s">
        <v>165</v>
      </c>
      <c r="F34" s="1278" t="s">
        <v>166</v>
      </c>
      <c r="G34" s="1278" t="s">
        <v>167</v>
      </c>
      <c r="H34" s="1285" t="s">
        <v>168</v>
      </c>
      <c r="I34" s="1285" t="s">
        <v>169</v>
      </c>
      <c r="J34" s="1278" t="s">
        <v>170</v>
      </c>
      <c r="K34" s="1278" t="s">
        <v>171</v>
      </c>
      <c r="L34" s="1278" t="s">
        <v>172</v>
      </c>
      <c r="M34" s="1278" t="s">
        <v>65</v>
      </c>
    </row>
    <row r="35" spans="1:13" ht="14.25" customHeight="1">
      <c r="A35" s="878" t="s">
        <v>240</v>
      </c>
      <c r="B35" s="879" t="s">
        <v>236</v>
      </c>
      <c r="C35" s="369" t="s">
        <v>175</v>
      </c>
      <c r="D35" s="393">
        <v>13.8</v>
      </c>
      <c r="E35" s="393">
        <v>14.1</v>
      </c>
      <c r="F35" s="393">
        <v>16.100000000000001</v>
      </c>
      <c r="G35" s="394" t="s">
        <v>176</v>
      </c>
      <c r="H35" s="1277">
        <v>13.7</v>
      </c>
      <c r="I35" s="393">
        <v>13</v>
      </c>
      <c r="J35" s="393">
        <v>12</v>
      </c>
      <c r="K35" s="1277">
        <v>11.7</v>
      </c>
      <c r="L35" s="393">
        <v>17.2</v>
      </c>
      <c r="M35" s="393">
        <v>10.5</v>
      </c>
    </row>
    <row r="36" spans="1:13">
      <c r="A36" s="878"/>
      <c r="B36" s="879"/>
      <c r="C36" s="369" t="s">
        <v>177</v>
      </c>
      <c r="D36" s="393">
        <v>10.1</v>
      </c>
      <c r="E36" s="393">
        <v>10.6</v>
      </c>
      <c r="F36" s="393">
        <v>10.6</v>
      </c>
      <c r="G36" s="394" t="s">
        <v>176</v>
      </c>
      <c r="H36" s="1277">
        <v>6.7</v>
      </c>
      <c r="I36" s="393">
        <v>11.6</v>
      </c>
      <c r="J36" s="393">
        <v>6.7</v>
      </c>
      <c r="K36" s="1277">
        <v>7.9</v>
      </c>
      <c r="L36" s="393">
        <v>11.2</v>
      </c>
      <c r="M36" s="393">
        <v>10.3</v>
      </c>
    </row>
    <row r="37" spans="1:13">
      <c r="A37" s="878"/>
      <c r="B37" s="879" t="s">
        <v>237</v>
      </c>
      <c r="C37" s="369" t="s">
        <v>175</v>
      </c>
      <c r="D37" s="393">
        <v>7.2</v>
      </c>
      <c r="E37" s="393">
        <v>8.1</v>
      </c>
      <c r="F37" s="393">
        <v>6.6</v>
      </c>
      <c r="G37" s="394" t="s">
        <v>176</v>
      </c>
      <c r="H37" s="1277">
        <v>6.3</v>
      </c>
      <c r="I37" s="393">
        <v>7</v>
      </c>
      <c r="J37" s="393">
        <v>6.4</v>
      </c>
      <c r="K37" s="1277">
        <v>6.9</v>
      </c>
      <c r="L37" s="393">
        <v>8</v>
      </c>
      <c r="M37" s="393">
        <v>7.4</v>
      </c>
    </row>
    <row r="38" spans="1:13">
      <c r="A38" s="878"/>
      <c r="B38" s="879"/>
      <c r="C38" s="369" t="s">
        <v>177</v>
      </c>
      <c r="D38" s="393">
        <v>6.1</v>
      </c>
      <c r="E38" s="393">
        <v>5.7</v>
      </c>
      <c r="F38" s="393">
        <v>5.0999999999999996</v>
      </c>
      <c r="G38" s="394" t="s">
        <v>176</v>
      </c>
      <c r="H38" s="1277">
        <v>4.2</v>
      </c>
      <c r="I38" s="393">
        <v>4.2</v>
      </c>
      <c r="J38" s="393">
        <v>3.8</v>
      </c>
      <c r="K38" s="1277">
        <v>4</v>
      </c>
      <c r="L38" s="393">
        <v>4.2</v>
      </c>
      <c r="M38" s="393">
        <v>4.7</v>
      </c>
    </row>
    <row r="39" spans="1:13">
      <c r="A39" s="878"/>
      <c r="B39" s="879" t="s">
        <v>238</v>
      </c>
      <c r="C39" s="369" t="s">
        <v>175</v>
      </c>
      <c r="D39" s="393">
        <v>4.7</v>
      </c>
      <c r="E39" s="393">
        <v>4.3</v>
      </c>
      <c r="F39" s="393">
        <v>3.9</v>
      </c>
      <c r="G39" s="394" t="s">
        <v>176</v>
      </c>
      <c r="H39" s="1277">
        <v>3.2</v>
      </c>
      <c r="I39" s="393">
        <v>3.6</v>
      </c>
      <c r="J39" s="393">
        <v>3.2</v>
      </c>
      <c r="K39" s="1277">
        <v>5</v>
      </c>
      <c r="L39" s="393">
        <v>4</v>
      </c>
      <c r="M39" s="393">
        <v>5</v>
      </c>
    </row>
    <row r="40" spans="1:13">
      <c r="A40" s="878"/>
      <c r="B40" s="879"/>
      <c r="C40" s="369" t="s">
        <v>177</v>
      </c>
      <c r="D40" s="393">
        <v>2.6</v>
      </c>
      <c r="E40" s="393">
        <v>4.4000000000000004</v>
      </c>
      <c r="F40" s="393">
        <v>4.3</v>
      </c>
      <c r="G40" s="394" t="s">
        <v>176</v>
      </c>
      <c r="H40" s="1277">
        <v>2.9</v>
      </c>
      <c r="I40" s="393">
        <v>2.7</v>
      </c>
      <c r="J40" s="393">
        <v>2.5</v>
      </c>
      <c r="K40" s="1277">
        <v>4</v>
      </c>
      <c r="L40" s="393">
        <v>2.4</v>
      </c>
      <c r="M40" s="393">
        <v>3.5</v>
      </c>
    </row>
    <row r="41" spans="1:13">
      <c r="A41" s="878"/>
      <c r="B41" s="879" t="s">
        <v>239</v>
      </c>
      <c r="C41" s="369" t="s">
        <v>175</v>
      </c>
      <c r="D41" s="393">
        <v>4</v>
      </c>
      <c r="E41" s="393">
        <v>2.6</v>
      </c>
      <c r="F41" s="393">
        <v>3.2</v>
      </c>
      <c r="G41" s="394" t="s">
        <v>176</v>
      </c>
      <c r="H41" s="1277">
        <v>1.6</v>
      </c>
      <c r="I41" s="393">
        <v>1.8</v>
      </c>
      <c r="J41" s="393">
        <v>2</v>
      </c>
      <c r="K41" s="1277">
        <v>1.9</v>
      </c>
      <c r="L41" s="393">
        <v>2.7</v>
      </c>
      <c r="M41" s="393">
        <v>2.7</v>
      </c>
    </row>
    <row r="42" spans="1:13">
      <c r="A42" s="878"/>
      <c r="B42" s="879"/>
      <c r="C42" s="369" t="s">
        <v>177</v>
      </c>
      <c r="D42" s="393">
        <v>1.8</v>
      </c>
      <c r="E42" s="393">
        <v>2.2000000000000002</v>
      </c>
      <c r="F42" s="393">
        <v>1.7</v>
      </c>
      <c r="G42" s="394" t="s">
        <v>176</v>
      </c>
      <c r="H42" s="1277">
        <v>0.9</v>
      </c>
      <c r="I42" s="393">
        <v>1.1000000000000001</v>
      </c>
      <c r="J42" s="393">
        <v>1.3</v>
      </c>
      <c r="K42" s="1277">
        <v>3.6</v>
      </c>
      <c r="L42" s="393">
        <v>1.6</v>
      </c>
      <c r="M42" s="393">
        <v>2.5</v>
      </c>
    </row>
    <row r="43" spans="1:13" ht="18.75" customHeight="1">
      <c r="A43" s="878"/>
      <c r="B43" s="369"/>
      <c r="C43" s="369"/>
      <c r="D43" s="878" t="s">
        <v>189</v>
      </c>
      <c r="E43" s="878"/>
      <c r="F43" s="878"/>
      <c r="G43" s="878"/>
      <c r="H43" s="878"/>
      <c r="I43" s="878"/>
      <c r="J43" s="878"/>
      <c r="K43" s="878"/>
      <c r="L43" s="878"/>
      <c r="M43" s="878"/>
    </row>
    <row r="44" spans="1:13">
      <c r="A44" s="878"/>
      <c r="D44" s="1278" t="s">
        <v>164</v>
      </c>
      <c r="E44" s="1278" t="s">
        <v>165</v>
      </c>
      <c r="F44" s="1278" t="s">
        <v>166</v>
      </c>
      <c r="G44" s="1285" t="s">
        <v>167</v>
      </c>
      <c r="H44" s="1285" t="s">
        <v>168</v>
      </c>
      <c r="I44" s="1285" t="s">
        <v>169</v>
      </c>
      <c r="J44" s="1278" t="s">
        <v>170</v>
      </c>
      <c r="K44" s="1278" t="s">
        <v>171</v>
      </c>
      <c r="L44" s="1278" t="s">
        <v>172</v>
      </c>
      <c r="M44" s="1278" t="s">
        <v>65</v>
      </c>
    </row>
    <row r="45" spans="1:13" ht="14.25" customHeight="1">
      <c r="A45" s="878"/>
      <c r="B45" s="879" t="s">
        <v>236</v>
      </c>
      <c r="C45" s="369" t="s">
        <v>175</v>
      </c>
      <c r="D45" s="396">
        <v>3.3</v>
      </c>
      <c r="E45" s="396">
        <v>3.5</v>
      </c>
      <c r="F45" s="396">
        <v>3.9</v>
      </c>
      <c r="G45" s="396" t="s">
        <v>176</v>
      </c>
      <c r="H45" s="856">
        <v>4</v>
      </c>
      <c r="I45" s="396">
        <v>4</v>
      </c>
      <c r="J45" s="396">
        <v>3.9</v>
      </c>
      <c r="K45" s="856">
        <v>3.9</v>
      </c>
      <c r="L45" s="396">
        <v>5.2</v>
      </c>
      <c r="M45" s="396">
        <v>3.5</v>
      </c>
    </row>
    <row r="46" spans="1:13" ht="14.45">
      <c r="A46" s="878"/>
      <c r="B46" s="879"/>
      <c r="C46" s="369" t="s">
        <v>177</v>
      </c>
      <c r="D46" s="396">
        <v>2.6</v>
      </c>
      <c r="E46" s="396">
        <v>2.7</v>
      </c>
      <c r="F46" s="396">
        <v>3</v>
      </c>
      <c r="G46" s="396" t="s">
        <v>176</v>
      </c>
      <c r="H46" s="856">
        <v>2.2000000000000002</v>
      </c>
      <c r="I46" s="396">
        <v>3.7</v>
      </c>
      <c r="J46" s="396">
        <v>2.8</v>
      </c>
      <c r="K46" s="856">
        <v>3.3</v>
      </c>
      <c r="L46" s="396">
        <v>3.7</v>
      </c>
      <c r="M46" s="396">
        <v>3.1</v>
      </c>
    </row>
    <row r="47" spans="1:13" ht="14.45">
      <c r="A47" s="878"/>
      <c r="B47" s="879" t="s">
        <v>237</v>
      </c>
      <c r="C47" s="369" t="s">
        <v>175</v>
      </c>
      <c r="D47" s="396">
        <v>1.3</v>
      </c>
      <c r="E47" s="396">
        <v>1.3</v>
      </c>
      <c r="F47" s="396">
        <v>1.3</v>
      </c>
      <c r="G47" s="396" t="s">
        <v>176</v>
      </c>
      <c r="H47" s="856">
        <v>1.1000000000000001</v>
      </c>
      <c r="I47" s="396">
        <v>1.6</v>
      </c>
      <c r="J47" s="396">
        <v>1.4</v>
      </c>
      <c r="K47" s="856">
        <v>1.4</v>
      </c>
      <c r="L47" s="396">
        <v>1.7</v>
      </c>
      <c r="M47" s="396">
        <v>1.6</v>
      </c>
    </row>
    <row r="48" spans="1:13" ht="14.45">
      <c r="A48" s="878"/>
      <c r="B48" s="879"/>
      <c r="C48" s="369" t="s">
        <v>177</v>
      </c>
      <c r="D48" s="396">
        <v>1.2</v>
      </c>
      <c r="E48" s="396">
        <v>1.1000000000000001</v>
      </c>
      <c r="F48" s="396">
        <v>1.1000000000000001</v>
      </c>
      <c r="G48" s="396" t="s">
        <v>176</v>
      </c>
      <c r="H48" s="856">
        <v>0.9</v>
      </c>
      <c r="I48" s="396">
        <v>1.2</v>
      </c>
      <c r="J48" s="396">
        <v>1</v>
      </c>
      <c r="K48" s="856">
        <v>1.1000000000000001</v>
      </c>
      <c r="L48" s="396">
        <v>1.1000000000000001</v>
      </c>
      <c r="M48" s="396">
        <v>1.1000000000000001</v>
      </c>
    </row>
    <row r="49" spans="1:13" ht="14.45">
      <c r="A49" s="878"/>
      <c r="B49" s="879" t="s">
        <v>238</v>
      </c>
      <c r="C49" s="369" t="s">
        <v>175</v>
      </c>
      <c r="D49" s="396">
        <v>1.7</v>
      </c>
      <c r="E49" s="396">
        <v>1.6</v>
      </c>
      <c r="F49" s="396">
        <v>1.4</v>
      </c>
      <c r="G49" s="396" t="s">
        <v>176</v>
      </c>
      <c r="H49" s="856">
        <v>1.5</v>
      </c>
      <c r="I49" s="396">
        <v>1.8</v>
      </c>
      <c r="J49" s="396">
        <v>1.6</v>
      </c>
      <c r="K49" s="856">
        <v>1.8</v>
      </c>
      <c r="L49" s="396">
        <v>1.6</v>
      </c>
      <c r="M49" s="396">
        <v>1.9</v>
      </c>
    </row>
    <row r="50" spans="1:13" ht="14.45">
      <c r="A50" s="878"/>
      <c r="B50" s="879"/>
      <c r="C50" s="369" t="s">
        <v>177</v>
      </c>
      <c r="D50" s="396">
        <v>1.4</v>
      </c>
      <c r="E50" s="396">
        <v>1.7</v>
      </c>
      <c r="F50" s="396">
        <v>1.6</v>
      </c>
      <c r="G50" s="396" t="s">
        <v>176</v>
      </c>
      <c r="H50" s="856">
        <v>1.2</v>
      </c>
      <c r="I50" s="396">
        <v>1.8</v>
      </c>
      <c r="J50" s="396">
        <v>1.6</v>
      </c>
      <c r="K50" s="856">
        <v>1.7</v>
      </c>
      <c r="L50" s="396">
        <v>1.2</v>
      </c>
      <c r="M50" s="396">
        <v>1.6</v>
      </c>
    </row>
    <row r="51" spans="1:13" ht="14.45">
      <c r="A51" s="878"/>
      <c r="B51" s="879" t="s">
        <v>239</v>
      </c>
      <c r="C51" s="369" t="s">
        <v>175</v>
      </c>
      <c r="D51" s="396">
        <v>1.7</v>
      </c>
      <c r="E51" s="396">
        <v>1</v>
      </c>
      <c r="F51" s="396">
        <v>1.3</v>
      </c>
      <c r="G51" s="396" t="s">
        <v>176</v>
      </c>
      <c r="H51" s="856">
        <v>0.7</v>
      </c>
      <c r="I51" s="396">
        <v>1</v>
      </c>
      <c r="J51" s="396">
        <v>0.9</v>
      </c>
      <c r="K51" s="856">
        <v>0.8</v>
      </c>
      <c r="L51" s="396">
        <v>1.1000000000000001</v>
      </c>
      <c r="M51" s="396">
        <v>0.9</v>
      </c>
    </row>
    <row r="52" spans="1:13" ht="14.45">
      <c r="A52" s="878"/>
      <c r="B52" s="879"/>
      <c r="C52" s="369" t="s">
        <v>177</v>
      </c>
      <c r="D52" s="396">
        <v>1.2</v>
      </c>
      <c r="E52" s="396">
        <v>1.1000000000000001</v>
      </c>
      <c r="F52" s="396">
        <v>1.1000000000000001</v>
      </c>
      <c r="G52" s="396" t="s">
        <v>176</v>
      </c>
      <c r="H52" s="856">
        <v>0.6</v>
      </c>
      <c r="I52" s="396">
        <v>0.7</v>
      </c>
      <c r="J52" s="396">
        <v>0.8</v>
      </c>
      <c r="K52" s="856">
        <v>1.4</v>
      </c>
      <c r="L52" s="396">
        <v>0.8</v>
      </c>
      <c r="M52" s="396">
        <v>1.3</v>
      </c>
    </row>
    <row r="54" spans="1:13" ht="18.75" customHeight="1">
      <c r="A54" s="369"/>
      <c r="B54" s="369"/>
      <c r="C54" s="369"/>
      <c r="D54" s="878" t="s">
        <v>163</v>
      </c>
      <c r="E54" s="878"/>
      <c r="F54" s="878"/>
      <c r="G54" s="878"/>
      <c r="H54" s="878"/>
      <c r="I54" s="878"/>
    </row>
    <row r="55" spans="1:13">
      <c r="A55" s="369"/>
      <c r="D55" s="1278" t="s">
        <v>168</v>
      </c>
      <c r="E55" s="1278" t="s">
        <v>169</v>
      </c>
      <c r="F55" s="1278" t="s">
        <v>170</v>
      </c>
      <c r="G55" s="1278" t="s">
        <v>171</v>
      </c>
      <c r="H55" s="1285" t="s">
        <v>172</v>
      </c>
      <c r="I55" s="1285" t="s">
        <v>65</v>
      </c>
    </row>
    <row r="56" spans="1:13" ht="14.25" customHeight="1">
      <c r="A56" s="878" t="s">
        <v>241</v>
      </c>
      <c r="B56" s="879" t="s">
        <v>236</v>
      </c>
      <c r="C56" s="369" t="s">
        <v>175</v>
      </c>
      <c r="D56" s="393">
        <v>44.3</v>
      </c>
      <c r="E56" s="393">
        <v>50.7</v>
      </c>
      <c r="F56" s="393">
        <v>45.3</v>
      </c>
      <c r="G56" s="393">
        <v>46.5</v>
      </c>
      <c r="H56" s="393">
        <v>50.2</v>
      </c>
      <c r="I56" s="393">
        <v>47.3</v>
      </c>
    </row>
    <row r="57" spans="1:13" ht="15" customHeight="1">
      <c r="A57" s="878"/>
      <c r="B57" s="879"/>
      <c r="C57" s="369" t="s">
        <v>177</v>
      </c>
      <c r="D57" s="393">
        <v>39.299999999999997</v>
      </c>
      <c r="E57" s="393">
        <v>37.700000000000003</v>
      </c>
      <c r="F57" s="393">
        <v>36</v>
      </c>
      <c r="G57" s="393">
        <v>39</v>
      </c>
      <c r="H57" s="393">
        <v>43.3</v>
      </c>
      <c r="I57" s="393">
        <v>42.6</v>
      </c>
    </row>
    <row r="58" spans="1:13" ht="15" customHeight="1">
      <c r="A58" s="878"/>
      <c r="B58" s="879" t="s">
        <v>237</v>
      </c>
      <c r="C58" s="369" t="s">
        <v>175</v>
      </c>
      <c r="D58" s="393">
        <v>36.9</v>
      </c>
      <c r="E58" s="393">
        <v>37.1</v>
      </c>
      <c r="F58" s="393">
        <v>39.1</v>
      </c>
      <c r="G58" s="393">
        <v>38.700000000000003</v>
      </c>
      <c r="H58" s="393">
        <v>41</v>
      </c>
      <c r="I58" s="393">
        <v>38.4</v>
      </c>
    </row>
    <row r="59" spans="1:13" ht="15" customHeight="1">
      <c r="A59" s="878"/>
      <c r="B59" s="879"/>
      <c r="C59" s="369" t="s">
        <v>177</v>
      </c>
      <c r="D59" s="393">
        <v>27.7</v>
      </c>
      <c r="E59" s="393">
        <v>30.3</v>
      </c>
      <c r="F59" s="393">
        <v>28.8</v>
      </c>
      <c r="G59" s="393">
        <v>28.5</v>
      </c>
      <c r="H59" s="393">
        <v>29.9</v>
      </c>
      <c r="I59" s="393">
        <v>31.9</v>
      </c>
    </row>
    <row r="60" spans="1:13" ht="15" customHeight="1">
      <c r="A60" s="878"/>
      <c r="B60" s="879" t="s">
        <v>238</v>
      </c>
      <c r="C60" s="369" t="s">
        <v>175</v>
      </c>
      <c r="D60" s="393">
        <v>29.4</v>
      </c>
      <c r="E60" s="393">
        <v>30.5</v>
      </c>
      <c r="F60" s="393">
        <v>30.9</v>
      </c>
      <c r="G60" s="393">
        <v>34.799999999999997</v>
      </c>
      <c r="H60" s="393">
        <v>32.700000000000003</v>
      </c>
      <c r="I60" s="393">
        <v>37</v>
      </c>
    </row>
    <row r="61" spans="1:13" ht="15" customHeight="1">
      <c r="A61" s="878"/>
      <c r="B61" s="879"/>
      <c r="C61" s="369" t="s">
        <v>177</v>
      </c>
      <c r="D61" s="393">
        <v>25.2</v>
      </c>
      <c r="E61" s="393">
        <v>26.4</v>
      </c>
      <c r="F61" s="393">
        <v>27</v>
      </c>
      <c r="G61" s="393">
        <v>27.3</v>
      </c>
      <c r="H61" s="393">
        <v>29.2</v>
      </c>
      <c r="I61" s="393">
        <v>29.5</v>
      </c>
    </row>
    <row r="62" spans="1:13" ht="15" customHeight="1">
      <c r="A62" s="878"/>
      <c r="B62" s="879" t="s">
        <v>239</v>
      </c>
      <c r="C62" s="369" t="s">
        <v>175</v>
      </c>
      <c r="D62" s="393">
        <v>24.7</v>
      </c>
      <c r="E62" s="393">
        <v>25.4</v>
      </c>
      <c r="F62" s="393">
        <v>27.1</v>
      </c>
      <c r="G62" s="393">
        <v>28.3</v>
      </c>
      <c r="H62" s="393">
        <v>32.299999999999997</v>
      </c>
      <c r="I62" s="393">
        <v>32.799999999999997</v>
      </c>
    </row>
    <row r="63" spans="1:13" ht="15.75" customHeight="1">
      <c r="A63" s="878"/>
      <c r="B63" s="879"/>
      <c r="C63" s="369" t="s">
        <v>177</v>
      </c>
      <c r="D63" s="393">
        <v>21.5</v>
      </c>
      <c r="E63" s="393">
        <v>22.5</v>
      </c>
      <c r="F63" s="393">
        <v>23.2</v>
      </c>
      <c r="G63" s="393">
        <v>23.9</v>
      </c>
      <c r="H63" s="393">
        <v>21.5</v>
      </c>
      <c r="I63" s="393">
        <v>25.4</v>
      </c>
    </row>
    <row r="64" spans="1:13" ht="18.75" customHeight="1">
      <c r="A64" s="878"/>
      <c r="B64" s="369"/>
      <c r="C64" s="369"/>
      <c r="D64" s="878" t="s">
        <v>189</v>
      </c>
      <c r="E64" s="878"/>
      <c r="F64" s="878"/>
      <c r="G64" s="878"/>
      <c r="H64" s="878"/>
      <c r="I64" s="878"/>
    </row>
    <row r="65" spans="1:11">
      <c r="A65" s="878"/>
      <c r="D65" s="1278" t="s">
        <v>168</v>
      </c>
      <c r="E65" s="1278" t="s">
        <v>169</v>
      </c>
      <c r="F65" s="1278" t="s">
        <v>170</v>
      </c>
      <c r="G65" s="1285" t="s">
        <v>171</v>
      </c>
      <c r="H65" s="1285" t="s">
        <v>172</v>
      </c>
      <c r="I65" s="1285" t="s">
        <v>65</v>
      </c>
    </row>
    <row r="66" spans="1:11" ht="14.25" customHeight="1">
      <c r="A66" s="878"/>
      <c r="B66" s="879" t="s">
        <v>236</v>
      </c>
      <c r="C66" s="369" t="s">
        <v>175</v>
      </c>
      <c r="D66" s="396">
        <v>5.0999999999999996</v>
      </c>
      <c r="E66" s="396" t="s">
        <v>242</v>
      </c>
      <c r="F66" s="396" t="s">
        <v>243</v>
      </c>
      <c r="G66" s="396" t="s">
        <v>215</v>
      </c>
      <c r="H66" s="396" t="s">
        <v>219</v>
      </c>
      <c r="I66" s="396" t="s">
        <v>242</v>
      </c>
    </row>
    <row r="67" spans="1:11" ht="14.45">
      <c r="A67" s="878"/>
      <c r="B67" s="879"/>
      <c r="C67" s="369" t="s">
        <v>177</v>
      </c>
      <c r="D67" s="396">
        <v>4.3</v>
      </c>
      <c r="E67" s="396" t="s">
        <v>212</v>
      </c>
      <c r="F67" s="396" t="s">
        <v>244</v>
      </c>
      <c r="G67" s="396" t="s">
        <v>245</v>
      </c>
      <c r="H67" s="396" t="s">
        <v>246</v>
      </c>
      <c r="I67" s="396" t="s">
        <v>212</v>
      </c>
    </row>
    <row r="68" spans="1:11" ht="14.45">
      <c r="A68" s="878"/>
      <c r="B68" s="879" t="s">
        <v>237</v>
      </c>
      <c r="C68" s="369" t="s">
        <v>175</v>
      </c>
      <c r="D68" s="396">
        <v>2.2000000000000002</v>
      </c>
      <c r="E68" s="396" t="s">
        <v>192</v>
      </c>
      <c r="F68" s="396" t="s">
        <v>192</v>
      </c>
      <c r="G68" s="396" t="s">
        <v>199</v>
      </c>
      <c r="H68" s="396" t="s">
        <v>206</v>
      </c>
      <c r="I68" s="396" t="s">
        <v>193</v>
      </c>
    </row>
    <row r="69" spans="1:11" ht="14.45">
      <c r="A69" s="878"/>
      <c r="B69" s="879"/>
      <c r="C69" s="369" t="s">
        <v>177</v>
      </c>
      <c r="D69" s="396">
        <v>2</v>
      </c>
      <c r="E69" s="396" t="s">
        <v>247</v>
      </c>
      <c r="F69" s="396" t="s">
        <v>204</v>
      </c>
      <c r="G69" s="396" t="s">
        <v>204</v>
      </c>
      <c r="H69" s="396" t="s">
        <v>204</v>
      </c>
      <c r="I69" s="396" t="s">
        <v>247</v>
      </c>
    </row>
    <row r="70" spans="1:11" ht="14.45">
      <c r="A70" s="878"/>
      <c r="B70" s="879" t="s">
        <v>238</v>
      </c>
      <c r="C70" s="369" t="s">
        <v>175</v>
      </c>
      <c r="D70" s="396">
        <v>3.5</v>
      </c>
      <c r="E70" s="396" t="s">
        <v>209</v>
      </c>
      <c r="F70" s="396" t="s">
        <v>197</v>
      </c>
      <c r="G70" s="396" t="s">
        <v>209</v>
      </c>
      <c r="H70" s="396" t="s">
        <v>209</v>
      </c>
      <c r="I70" s="396" t="s">
        <v>208</v>
      </c>
    </row>
    <row r="71" spans="1:11" ht="14.45">
      <c r="A71" s="878"/>
      <c r="B71" s="879"/>
      <c r="C71" s="369" t="s">
        <v>177</v>
      </c>
      <c r="D71" s="396">
        <v>3.5</v>
      </c>
      <c r="E71" s="396" t="s">
        <v>248</v>
      </c>
      <c r="F71" s="396" t="s">
        <v>209</v>
      </c>
      <c r="G71" s="396" t="s">
        <v>197</v>
      </c>
      <c r="H71" s="396" t="s">
        <v>248</v>
      </c>
      <c r="I71" s="396" t="s">
        <v>197</v>
      </c>
    </row>
    <row r="72" spans="1:11" ht="14.45">
      <c r="A72" s="878"/>
      <c r="B72" s="879" t="s">
        <v>239</v>
      </c>
      <c r="C72" s="369" t="s">
        <v>175</v>
      </c>
      <c r="D72" s="396">
        <v>2.4</v>
      </c>
      <c r="E72" s="396" t="s">
        <v>206</v>
      </c>
      <c r="F72" s="396" t="s">
        <v>199</v>
      </c>
      <c r="G72" s="396" t="s">
        <v>192</v>
      </c>
      <c r="H72" s="396" t="s">
        <v>199</v>
      </c>
      <c r="I72" s="396" t="s">
        <v>199</v>
      </c>
    </row>
    <row r="73" spans="1:11" ht="14.45">
      <c r="A73" s="878"/>
      <c r="B73" s="879"/>
      <c r="C73" s="369" t="s">
        <v>177</v>
      </c>
      <c r="D73" s="396">
        <v>2.7</v>
      </c>
      <c r="E73" s="396" t="s">
        <v>194</v>
      </c>
      <c r="F73" s="396" t="s">
        <v>202</v>
      </c>
      <c r="G73" s="396" t="s">
        <v>194</v>
      </c>
      <c r="H73" s="396" t="s">
        <v>193</v>
      </c>
      <c r="I73" s="396" t="s">
        <v>194</v>
      </c>
    </row>
    <row r="75" spans="1:11">
      <c r="A75" s="1261" t="s">
        <v>223</v>
      </c>
      <c r="B75" s="400"/>
      <c r="C75" s="400"/>
      <c r="D75" s="400"/>
      <c r="E75" s="400"/>
      <c r="F75" s="400"/>
      <c r="G75" s="400"/>
      <c r="H75" s="400"/>
      <c r="I75" s="400"/>
      <c r="J75" s="400"/>
      <c r="K75" s="400"/>
    </row>
    <row r="76" spans="1:11" ht="250.5" customHeight="1">
      <c r="A76" s="402" t="s">
        <v>173</v>
      </c>
      <c r="B76" s="1263" t="s">
        <v>254</v>
      </c>
      <c r="C76" s="1264"/>
      <c r="D76" s="1264"/>
      <c r="E76" s="1264"/>
      <c r="F76" s="1264"/>
      <c r="G76" s="1264"/>
      <c r="H76" s="1264"/>
      <c r="I76" s="1264"/>
      <c r="J76" s="1264"/>
      <c r="K76" s="1264"/>
    </row>
    <row r="77" spans="1:11" ht="243.75" customHeight="1">
      <c r="A77" s="402" t="s">
        <v>190</v>
      </c>
      <c r="B77" s="1263" t="s">
        <v>255</v>
      </c>
      <c r="C77" s="1264"/>
      <c r="D77" s="1264"/>
      <c r="E77" s="1264"/>
      <c r="F77" s="1264"/>
      <c r="G77" s="1264"/>
      <c r="H77" s="1264"/>
      <c r="I77" s="1264"/>
      <c r="J77" s="1264"/>
      <c r="K77" s="1264"/>
    </row>
    <row r="78" spans="1:11" ht="111.75" customHeight="1">
      <c r="A78" s="1263" t="s">
        <v>191</v>
      </c>
      <c r="B78" s="1263" t="s">
        <v>256</v>
      </c>
      <c r="C78" s="1263"/>
      <c r="D78" s="1263"/>
      <c r="E78" s="1263"/>
      <c r="F78" s="1263"/>
      <c r="G78" s="1263"/>
      <c r="H78" s="1263"/>
      <c r="I78" s="1263"/>
      <c r="J78" s="1263"/>
      <c r="K78" s="1263"/>
    </row>
    <row r="79" spans="1:11" ht="16.899999999999999" customHeight="1">
      <c r="B79" s="1263"/>
      <c r="C79" s="1263"/>
      <c r="D79" s="1263"/>
      <c r="E79" s="1263"/>
      <c r="F79" s="1263"/>
      <c r="G79" s="1263"/>
      <c r="H79" s="1263"/>
    </row>
    <row r="84" ht="29.25" customHeight="1"/>
    <row r="85" ht="15" customHeight="1"/>
    <row r="86" ht="21" customHeight="1"/>
  </sheetData>
  <hyperlinks>
    <hyperlink ref="A1" location="Innehållsförteckning!A1" display="Tillbaka till innehåll" xr:uid="{047905ED-C429-4CCF-8FE3-B8675461692D}"/>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2219F-D659-44CA-8D32-D0C352B16260}">
  <sheetPr>
    <tabColor theme="5" tint="0.79998168889431442"/>
  </sheetPr>
  <dimension ref="A1:M3"/>
  <sheetViews>
    <sheetView zoomScale="90" zoomScaleNormal="90" workbookViewId="0">
      <pane ySplit="1" topLeftCell="A2" activePane="bottomLeft" state="frozen"/>
      <selection pane="bottomLeft" activeCell="P107" sqref="P107"/>
    </sheetView>
  </sheetViews>
  <sheetFormatPr defaultColWidth="8.875" defaultRowHeight="13.9"/>
  <cols>
    <col min="1" max="1" width="14.125" style="347" customWidth="1"/>
    <col min="2" max="16384" width="8.875" style="347"/>
  </cols>
  <sheetData>
    <row r="1" spans="1:13">
      <c r="A1" s="1117" t="s">
        <v>156</v>
      </c>
      <c r="B1" s="21" t="s">
        <v>695</v>
      </c>
      <c r="C1" s="4"/>
      <c r="D1" s="4"/>
      <c r="E1" s="4"/>
      <c r="F1" s="4"/>
      <c r="G1" s="4"/>
    </row>
    <row r="2" spans="1:13" s="4" customFormat="1">
      <c r="A2" s="816" t="s">
        <v>696</v>
      </c>
      <c r="B2" s="817"/>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F9E43AF7-CA27-449A-81DD-2C6B3EDCD235}"/>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5"/>
  </sheetPr>
  <dimension ref="A1:M146"/>
  <sheetViews>
    <sheetView zoomScale="90" zoomScaleNormal="90" workbookViewId="0">
      <pane ySplit="1" topLeftCell="A2" activePane="bottomLeft" state="frozen"/>
      <selection pane="bottomLeft" activeCell="K22" sqref="K22"/>
    </sheetView>
  </sheetViews>
  <sheetFormatPr defaultColWidth="8.875" defaultRowHeight="13.9"/>
  <cols>
    <col min="1" max="1" width="14.875" style="4" customWidth="1"/>
    <col min="2" max="2" width="11.125" style="4" customWidth="1"/>
    <col min="3" max="4" width="12.875" style="4" customWidth="1"/>
    <col min="5" max="5" width="12.5" style="4" customWidth="1"/>
    <col min="6" max="8" width="12.875" style="4" customWidth="1"/>
    <col min="9" max="16384" width="8.875" style="4"/>
  </cols>
  <sheetData>
    <row r="1" spans="1:8">
      <c r="A1" s="1117" t="s">
        <v>156</v>
      </c>
      <c r="B1" s="4" t="s">
        <v>712</v>
      </c>
    </row>
    <row r="2" spans="1:8">
      <c r="A2" s="818" t="s">
        <v>696</v>
      </c>
    </row>
    <row r="3" spans="1:8">
      <c r="A3" s="8"/>
    </row>
    <row r="4" spans="1:8" ht="14.45" thickBot="1">
      <c r="A4" s="1295"/>
      <c r="B4" s="1295"/>
      <c r="C4" s="1477" t="s">
        <v>713</v>
      </c>
      <c r="D4" s="1477"/>
      <c r="E4" s="1477"/>
      <c r="F4" s="1477"/>
      <c r="G4" s="1477"/>
      <c r="H4" s="1477"/>
    </row>
    <row r="5" spans="1:8">
      <c r="A5" s="421"/>
      <c r="B5" s="461"/>
      <c r="C5" s="1478" t="s">
        <v>187</v>
      </c>
      <c r="D5" s="1479"/>
      <c r="E5" s="1480"/>
      <c r="F5" s="1474" t="s">
        <v>188</v>
      </c>
      <c r="G5" s="1474"/>
      <c r="H5" s="1475"/>
    </row>
    <row r="6" spans="1:8">
      <c r="A6" s="423" t="s">
        <v>698</v>
      </c>
      <c r="B6" s="462" t="s">
        <v>471</v>
      </c>
      <c r="C6" s="463" t="s">
        <v>714</v>
      </c>
      <c r="D6" s="464" t="s">
        <v>715</v>
      </c>
      <c r="E6" s="465" t="s">
        <v>716</v>
      </c>
      <c r="F6" s="425" t="s">
        <v>714</v>
      </c>
      <c r="G6" s="425" t="s">
        <v>715</v>
      </c>
      <c r="H6" s="426" t="s">
        <v>716</v>
      </c>
    </row>
    <row r="7" spans="1:8">
      <c r="A7" s="1476" t="s">
        <v>705</v>
      </c>
      <c r="B7" s="466">
        <v>2000</v>
      </c>
      <c r="C7" s="467">
        <v>23.1</v>
      </c>
      <c r="D7" s="468">
        <v>15.4</v>
      </c>
      <c r="E7" s="469">
        <v>8.1999999999999993</v>
      </c>
      <c r="F7" s="470">
        <v>99.5</v>
      </c>
      <c r="G7" s="470">
        <v>52.2</v>
      </c>
      <c r="H7" s="471">
        <v>20</v>
      </c>
    </row>
    <row r="8" spans="1:8">
      <c r="A8" s="1651"/>
      <c r="B8" s="472">
        <v>2001</v>
      </c>
      <c r="C8" s="473">
        <v>24</v>
      </c>
      <c r="D8" s="474">
        <v>15.9</v>
      </c>
      <c r="E8" s="475">
        <v>7.5</v>
      </c>
      <c r="F8" s="476">
        <v>99.4</v>
      </c>
      <c r="G8" s="476">
        <v>60.3</v>
      </c>
      <c r="H8" s="477">
        <v>23.5</v>
      </c>
    </row>
    <row r="9" spans="1:8">
      <c r="A9" s="1651"/>
      <c r="B9" s="472">
        <v>2002</v>
      </c>
      <c r="C9" s="473">
        <v>26.4</v>
      </c>
      <c r="D9" s="474">
        <v>14.9</v>
      </c>
      <c r="E9" s="475">
        <v>7.4</v>
      </c>
      <c r="F9" s="476">
        <v>97.3</v>
      </c>
      <c r="G9" s="476">
        <v>59.6</v>
      </c>
      <c r="H9" s="477">
        <v>20.399999999999999</v>
      </c>
    </row>
    <row r="10" spans="1:8">
      <c r="A10" s="1651"/>
      <c r="B10" s="472">
        <v>2003</v>
      </c>
      <c r="C10" s="473">
        <v>27</v>
      </c>
      <c r="D10" s="474">
        <v>16.8</v>
      </c>
      <c r="E10" s="475">
        <v>5.4</v>
      </c>
      <c r="F10" s="476">
        <v>106.2</v>
      </c>
      <c r="G10" s="476">
        <v>60.1</v>
      </c>
      <c r="H10" s="477">
        <v>27</v>
      </c>
    </row>
    <row r="11" spans="1:8">
      <c r="A11" s="1651"/>
      <c r="B11" s="472">
        <v>2004</v>
      </c>
      <c r="C11" s="473">
        <v>27</v>
      </c>
      <c r="D11" s="474">
        <v>17</v>
      </c>
      <c r="E11" s="475">
        <v>8</v>
      </c>
      <c r="F11" s="476">
        <v>106</v>
      </c>
      <c r="G11" s="476">
        <v>63.7</v>
      </c>
      <c r="H11" s="477">
        <v>24.1</v>
      </c>
    </row>
    <row r="12" spans="1:8">
      <c r="A12" s="1651"/>
      <c r="B12" s="472">
        <v>2005</v>
      </c>
      <c r="C12" s="473">
        <v>30.5</v>
      </c>
      <c r="D12" s="474">
        <v>18.3</v>
      </c>
      <c r="E12" s="475">
        <v>9.1999999999999993</v>
      </c>
      <c r="F12" s="476">
        <v>107.4</v>
      </c>
      <c r="G12" s="476">
        <v>64.8</v>
      </c>
      <c r="H12" s="477">
        <v>22.3</v>
      </c>
    </row>
    <row r="13" spans="1:8">
      <c r="A13" s="1651"/>
      <c r="B13" s="472">
        <v>2006</v>
      </c>
      <c r="C13" s="473">
        <v>28.2</v>
      </c>
      <c r="D13" s="474">
        <v>16.600000000000001</v>
      </c>
      <c r="E13" s="475">
        <v>9.3000000000000007</v>
      </c>
      <c r="F13" s="476">
        <v>102</v>
      </c>
      <c r="G13" s="476">
        <v>60.7</v>
      </c>
      <c r="H13" s="477">
        <v>27.5</v>
      </c>
    </row>
    <row r="14" spans="1:8">
      <c r="A14" s="1651"/>
      <c r="B14" s="472">
        <v>2007</v>
      </c>
      <c r="C14" s="473">
        <v>29.2</v>
      </c>
      <c r="D14" s="474">
        <v>20.8</v>
      </c>
      <c r="E14" s="475">
        <v>8</v>
      </c>
      <c r="F14" s="476">
        <v>108.3</v>
      </c>
      <c r="G14" s="476">
        <v>63.6</v>
      </c>
      <c r="H14" s="477">
        <v>24.8</v>
      </c>
    </row>
    <row r="15" spans="1:8">
      <c r="A15" s="1651"/>
      <c r="B15" s="472">
        <v>2008</v>
      </c>
      <c r="C15" s="473">
        <v>30.9</v>
      </c>
      <c r="D15" s="474">
        <v>17.100000000000001</v>
      </c>
      <c r="E15" s="475">
        <v>9</v>
      </c>
      <c r="F15" s="476">
        <v>105.4</v>
      </c>
      <c r="G15" s="476">
        <v>65.2</v>
      </c>
      <c r="H15" s="477">
        <v>24.2</v>
      </c>
    </row>
    <row r="16" spans="1:8">
      <c r="A16" s="1651"/>
      <c r="B16" s="472">
        <v>2009</v>
      </c>
      <c r="C16" s="473">
        <v>26.8</v>
      </c>
      <c r="D16" s="474">
        <v>17.8</v>
      </c>
      <c r="E16" s="475">
        <v>7.7</v>
      </c>
      <c r="F16" s="476">
        <v>106.1</v>
      </c>
      <c r="G16" s="476">
        <v>60.8</v>
      </c>
      <c r="H16" s="477">
        <v>24.9</v>
      </c>
    </row>
    <row r="17" spans="1:13">
      <c r="A17" s="1651"/>
      <c r="B17" s="472">
        <v>2010</v>
      </c>
      <c r="C17" s="473">
        <v>22.8</v>
      </c>
      <c r="D17" s="474">
        <v>16.5</v>
      </c>
      <c r="E17" s="475">
        <v>7</v>
      </c>
      <c r="F17" s="476">
        <v>101.8</v>
      </c>
      <c r="G17" s="476">
        <v>58</v>
      </c>
      <c r="H17" s="477">
        <v>21.4</v>
      </c>
    </row>
    <row r="18" spans="1:13">
      <c r="A18" s="1651"/>
      <c r="B18" s="472">
        <v>2011</v>
      </c>
      <c r="C18" s="473">
        <v>26.4</v>
      </c>
      <c r="D18" s="474">
        <v>15.2</v>
      </c>
      <c r="E18" s="475">
        <v>6.7</v>
      </c>
      <c r="F18" s="476">
        <v>93.1</v>
      </c>
      <c r="G18" s="476">
        <v>55.9</v>
      </c>
      <c r="H18" s="477">
        <v>21.7</v>
      </c>
    </row>
    <row r="19" spans="1:13">
      <c r="A19" s="1651"/>
      <c r="B19" s="472">
        <v>2012</v>
      </c>
      <c r="C19" s="473">
        <v>26.4</v>
      </c>
      <c r="D19" s="474">
        <v>17.600000000000001</v>
      </c>
      <c r="E19" s="475">
        <v>8.5</v>
      </c>
      <c r="F19" s="476">
        <v>98.5</v>
      </c>
      <c r="G19" s="476">
        <v>55.6</v>
      </c>
      <c r="H19" s="477">
        <v>23.1</v>
      </c>
      <c r="M19" s="408"/>
    </row>
    <row r="20" spans="1:13">
      <c r="A20" s="1651"/>
      <c r="B20" s="472">
        <v>2013</v>
      </c>
      <c r="C20" s="473">
        <v>31.3</v>
      </c>
      <c r="D20" s="474">
        <v>16.7</v>
      </c>
      <c r="E20" s="475">
        <v>6.4</v>
      </c>
      <c r="F20" s="476">
        <v>94.3</v>
      </c>
      <c r="G20" s="476">
        <v>49.8</v>
      </c>
      <c r="H20" s="477">
        <v>18.2</v>
      </c>
    </row>
    <row r="21" spans="1:13">
      <c r="A21" s="1651"/>
      <c r="B21" s="472">
        <v>2014</v>
      </c>
      <c r="C21" s="473">
        <v>30.1</v>
      </c>
      <c r="D21" s="474">
        <v>18.7</v>
      </c>
      <c r="E21" s="475">
        <v>8.5</v>
      </c>
      <c r="F21" s="476">
        <v>99.9</v>
      </c>
      <c r="G21" s="476">
        <v>55.3</v>
      </c>
      <c r="H21" s="477">
        <v>21.7</v>
      </c>
    </row>
    <row r="22" spans="1:13">
      <c r="A22" s="1651"/>
      <c r="B22" s="472">
        <v>2015</v>
      </c>
      <c r="C22" s="473">
        <v>32.4</v>
      </c>
      <c r="D22" s="474">
        <v>18.399999999999999</v>
      </c>
      <c r="E22" s="475">
        <v>7.4</v>
      </c>
      <c r="F22" s="476">
        <v>93.1</v>
      </c>
      <c r="G22" s="476">
        <v>57.5</v>
      </c>
      <c r="H22" s="477">
        <v>23.9</v>
      </c>
    </row>
    <row r="23" spans="1:13">
      <c r="A23" s="1651"/>
      <c r="B23" s="472">
        <v>2016</v>
      </c>
      <c r="C23" s="473">
        <v>29.9</v>
      </c>
      <c r="D23" s="474">
        <v>20.3</v>
      </c>
      <c r="E23" s="475">
        <v>6</v>
      </c>
      <c r="F23" s="476">
        <v>86.1</v>
      </c>
      <c r="G23" s="476">
        <v>55.2</v>
      </c>
      <c r="H23" s="477">
        <v>24.9</v>
      </c>
    </row>
    <row r="24" spans="1:13">
      <c r="A24" s="1651"/>
      <c r="B24" s="472">
        <v>2017</v>
      </c>
      <c r="C24" s="473">
        <v>31.8</v>
      </c>
      <c r="D24" s="474">
        <v>21</v>
      </c>
      <c r="E24" s="475">
        <v>5.9</v>
      </c>
      <c r="F24" s="476">
        <v>93.2</v>
      </c>
      <c r="G24" s="476">
        <v>54.2</v>
      </c>
      <c r="H24" s="477">
        <v>20.6</v>
      </c>
    </row>
    <row r="25" spans="1:13">
      <c r="A25" s="1651"/>
      <c r="B25" s="472">
        <v>2018</v>
      </c>
      <c r="C25" s="473">
        <v>33</v>
      </c>
      <c r="D25" s="474">
        <v>19.8</v>
      </c>
      <c r="E25" s="475">
        <v>6.4</v>
      </c>
      <c r="F25" s="476">
        <v>98.3</v>
      </c>
      <c r="G25" s="476">
        <v>54.8</v>
      </c>
      <c r="H25" s="477">
        <v>21</v>
      </c>
    </row>
    <row r="26" spans="1:13">
      <c r="A26" s="1652"/>
      <c r="B26" s="478">
        <v>2019</v>
      </c>
      <c r="C26" s="479">
        <v>28.6</v>
      </c>
      <c r="D26" s="480">
        <v>19</v>
      </c>
      <c r="E26" s="481">
        <v>7.6</v>
      </c>
      <c r="F26" s="482">
        <v>85.3</v>
      </c>
      <c r="G26" s="482">
        <v>57.4</v>
      </c>
      <c r="H26" s="483">
        <v>21.2</v>
      </c>
    </row>
    <row r="27" spans="1:13">
      <c r="A27" s="1653" t="s">
        <v>706</v>
      </c>
      <c r="B27" s="466">
        <v>2000</v>
      </c>
      <c r="C27" s="467">
        <v>91.5</v>
      </c>
      <c r="D27" s="468">
        <v>28</v>
      </c>
      <c r="E27" s="469">
        <v>8.8000000000000007</v>
      </c>
      <c r="F27" s="470">
        <v>104.7</v>
      </c>
      <c r="G27" s="470">
        <v>38.799999999999997</v>
      </c>
      <c r="H27" s="471">
        <v>19.5</v>
      </c>
    </row>
    <row r="28" spans="1:13">
      <c r="A28" s="1654"/>
      <c r="B28" s="472">
        <v>2001</v>
      </c>
      <c r="C28" s="473">
        <v>86.3</v>
      </c>
      <c r="D28" s="474">
        <v>24.7</v>
      </c>
      <c r="E28" s="475">
        <v>9.6</v>
      </c>
      <c r="F28" s="476">
        <v>100.4</v>
      </c>
      <c r="G28" s="476">
        <v>33.9</v>
      </c>
      <c r="H28" s="477">
        <v>16.3</v>
      </c>
    </row>
    <row r="29" spans="1:13">
      <c r="A29" s="1654"/>
      <c r="B29" s="472">
        <v>2002</v>
      </c>
      <c r="C29" s="473">
        <v>94.3</v>
      </c>
      <c r="D29" s="474">
        <v>28.4</v>
      </c>
      <c r="E29" s="475">
        <v>9.4</v>
      </c>
      <c r="F29" s="476">
        <v>105.2</v>
      </c>
      <c r="G29" s="476">
        <v>38.6</v>
      </c>
      <c r="H29" s="477">
        <v>17.8</v>
      </c>
    </row>
    <row r="30" spans="1:13">
      <c r="A30" s="1654"/>
      <c r="B30" s="472">
        <v>2003</v>
      </c>
      <c r="C30" s="473">
        <v>92.7</v>
      </c>
      <c r="D30" s="474">
        <v>28.7</v>
      </c>
      <c r="E30" s="475">
        <v>9.9</v>
      </c>
      <c r="F30" s="476">
        <v>100.1</v>
      </c>
      <c r="G30" s="476">
        <v>34.6</v>
      </c>
      <c r="H30" s="477">
        <v>17.600000000000001</v>
      </c>
    </row>
    <row r="31" spans="1:13">
      <c r="A31" s="1654"/>
      <c r="B31" s="472">
        <v>2004</v>
      </c>
      <c r="C31" s="473">
        <v>86.8</v>
      </c>
      <c r="D31" s="474">
        <v>27.7</v>
      </c>
      <c r="E31" s="475">
        <v>7.8</v>
      </c>
      <c r="F31" s="476">
        <v>88.3</v>
      </c>
      <c r="G31" s="476">
        <v>32</v>
      </c>
      <c r="H31" s="477">
        <v>16.3</v>
      </c>
    </row>
    <row r="32" spans="1:13">
      <c r="A32" s="1654"/>
      <c r="B32" s="472">
        <v>2005</v>
      </c>
      <c r="C32" s="473">
        <v>90.3</v>
      </c>
      <c r="D32" s="474">
        <v>28.6</v>
      </c>
      <c r="E32" s="475">
        <v>11.4</v>
      </c>
      <c r="F32" s="476">
        <v>92.7</v>
      </c>
      <c r="G32" s="476">
        <v>34.4</v>
      </c>
      <c r="H32" s="477">
        <v>14.9</v>
      </c>
    </row>
    <row r="33" spans="1:8">
      <c r="A33" s="1654"/>
      <c r="B33" s="472">
        <v>2006</v>
      </c>
      <c r="C33" s="473">
        <v>85.4</v>
      </c>
      <c r="D33" s="474">
        <v>24.5</v>
      </c>
      <c r="E33" s="475">
        <v>8.1</v>
      </c>
      <c r="F33" s="476">
        <v>93.1</v>
      </c>
      <c r="G33" s="476">
        <v>29.3</v>
      </c>
      <c r="H33" s="477">
        <v>15.2</v>
      </c>
    </row>
    <row r="34" spans="1:8">
      <c r="A34" s="1654"/>
      <c r="B34" s="472">
        <v>2007</v>
      </c>
      <c r="C34" s="473">
        <v>90.7</v>
      </c>
      <c r="D34" s="474">
        <v>28.1</v>
      </c>
      <c r="E34" s="475">
        <v>9.8000000000000007</v>
      </c>
      <c r="F34" s="476">
        <v>90</v>
      </c>
      <c r="G34" s="476">
        <v>29.6</v>
      </c>
      <c r="H34" s="477">
        <v>16</v>
      </c>
    </row>
    <row r="35" spans="1:8">
      <c r="A35" s="1654"/>
      <c r="B35" s="472">
        <v>2008</v>
      </c>
      <c r="C35" s="473">
        <v>95.9</v>
      </c>
      <c r="D35" s="474">
        <v>28.4</v>
      </c>
      <c r="E35" s="475">
        <v>7.1</v>
      </c>
      <c r="F35" s="476">
        <v>88.9</v>
      </c>
      <c r="G35" s="476">
        <v>32.700000000000003</v>
      </c>
      <c r="H35" s="477">
        <v>17.8</v>
      </c>
    </row>
    <row r="36" spans="1:8">
      <c r="A36" s="1654"/>
      <c r="B36" s="472">
        <v>2009</v>
      </c>
      <c r="C36" s="473">
        <v>94.3</v>
      </c>
      <c r="D36" s="474">
        <v>28.3</v>
      </c>
      <c r="E36" s="475">
        <v>10.4</v>
      </c>
      <c r="F36" s="476">
        <v>92.6</v>
      </c>
      <c r="G36" s="476">
        <v>32.299999999999997</v>
      </c>
      <c r="H36" s="477">
        <v>14.6</v>
      </c>
    </row>
    <row r="37" spans="1:8">
      <c r="A37" s="1654"/>
      <c r="B37" s="472">
        <v>2010</v>
      </c>
      <c r="C37" s="473">
        <v>90.1</v>
      </c>
      <c r="D37" s="474">
        <v>29.7</v>
      </c>
      <c r="E37" s="475">
        <v>9.4</v>
      </c>
      <c r="F37" s="476">
        <v>92.1</v>
      </c>
      <c r="G37" s="476">
        <v>30.4</v>
      </c>
      <c r="H37" s="477">
        <v>15.3</v>
      </c>
    </row>
    <row r="38" spans="1:8">
      <c r="A38" s="1654"/>
      <c r="B38" s="472">
        <v>2011</v>
      </c>
      <c r="C38" s="473">
        <v>100.6</v>
      </c>
      <c r="D38" s="474">
        <v>32.700000000000003</v>
      </c>
      <c r="E38" s="475">
        <v>9.9</v>
      </c>
      <c r="F38" s="476">
        <v>100.2</v>
      </c>
      <c r="G38" s="476">
        <v>32.9</v>
      </c>
      <c r="H38" s="477">
        <v>14.9</v>
      </c>
    </row>
    <row r="39" spans="1:8">
      <c r="A39" s="1654"/>
      <c r="B39" s="472">
        <v>2012</v>
      </c>
      <c r="C39" s="473">
        <v>112.1</v>
      </c>
      <c r="D39" s="474">
        <v>36.9</v>
      </c>
      <c r="E39" s="475">
        <v>11.7</v>
      </c>
      <c r="F39" s="476">
        <v>97.7</v>
      </c>
      <c r="G39" s="476">
        <v>34.799999999999997</v>
      </c>
      <c r="H39" s="477">
        <v>17.600000000000001</v>
      </c>
    </row>
    <row r="40" spans="1:8">
      <c r="A40" s="1654"/>
      <c r="B40" s="472">
        <v>2013</v>
      </c>
      <c r="C40" s="473">
        <v>108.4</v>
      </c>
      <c r="D40" s="474">
        <v>35.4</v>
      </c>
      <c r="E40" s="475">
        <v>10.9</v>
      </c>
      <c r="F40" s="476">
        <v>96.2</v>
      </c>
      <c r="G40" s="476">
        <v>36.6</v>
      </c>
      <c r="H40" s="477">
        <v>19.600000000000001</v>
      </c>
    </row>
    <row r="41" spans="1:8">
      <c r="A41" s="1654"/>
      <c r="B41" s="472">
        <v>2014</v>
      </c>
      <c r="C41" s="473">
        <v>102.2</v>
      </c>
      <c r="D41" s="474">
        <v>39.200000000000003</v>
      </c>
      <c r="E41" s="475">
        <v>10.1</v>
      </c>
      <c r="F41" s="476">
        <v>94.3</v>
      </c>
      <c r="G41" s="476">
        <v>38.799999999999997</v>
      </c>
      <c r="H41" s="477">
        <v>16.100000000000001</v>
      </c>
    </row>
    <row r="42" spans="1:8">
      <c r="A42" s="1654"/>
      <c r="B42" s="472">
        <v>2015</v>
      </c>
      <c r="C42" s="473">
        <v>115.6</v>
      </c>
      <c r="D42" s="474">
        <v>42.7</v>
      </c>
      <c r="E42" s="475">
        <v>12.9</v>
      </c>
      <c r="F42" s="476">
        <v>96.9</v>
      </c>
      <c r="G42" s="476">
        <v>41.3</v>
      </c>
      <c r="H42" s="477">
        <v>19.399999999999999</v>
      </c>
    </row>
    <row r="43" spans="1:8">
      <c r="A43" s="1654"/>
      <c r="B43" s="472">
        <v>2016</v>
      </c>
      <c r="C43" s="473">
        <v>118.5</v>
      </c>
      <c r="D43" s="474">
        <v>47.7</v>
      </c>
      <c r="E43" s="475">
        <v>12.1</v>
      </c>
      <c r="F43" s="476">
        <v>100</v>
      </c>
      <c r="G43" s="476">
        <v>42.9</v>
      </c>
      <c r="H43" s="477">
        <v>18.7</v>
      </c>
    </row>
    <row r="44" spans="1:8">
      <c r="A44" s="1654"/>
      <c r="B44" s="472">
        <v>2017</v>
      </c>
      <c r="C44" s="473">
        <v>123.7</v>
      </c>
      <c r="D44" s="474">
        <v>48.9</v>
      </c>
      <c r="E44" s="475">
        <v>12.6</v>
      </c>
      <c r="F44" s="476">
        <v>105.1</v>
      </c>
      <c r="G44" s="476">
        <v>37</v>
      </c>
      <c r="H44" s="477">
        <v>19.5</v>
      </c>
    </row>
    <row r="45" spans="1:8">
      <c r="A45" s="1654"/>
      <c r="B45" s="472">
        <v>2018</v>
      </c>
      <c r="C45" s="473">
        <v>129</v>
      </c>
      <c r="D45" s="474">
        <v>50.9</v>
      </c>
      <c r="E45" s="475">
        <v>14.6</v>
      </c>
      <c r="F45" s="476">
        <v>104.2</v>
      </c>
      <c r="G45" s="476">
        <v>45.9</v>
      </c>
      <c r="H45" s="477">
        <v>20.3</v>
      </c>
    </row>
    <row r="46" spans="1:8">
      <c r="A46" s="1655"/>
      <c r="B46" s="478">
        <v>2019</v>
      </c>
      <c r="C46" s="479">
        <v>119.1</v>
      </c>
      <c r="D46" s="480">
        <v>45.5</v>
      </c>
      <c r="E46" s="481">
        <v>14.3</v>
      </c>
      <c r="F46" s="482">
        <v>101</v>
      </c>
      <c r="G46" s="482">
        <v>45.2</v>
      </c>
      <c r="H46" s="483">
        <v>19.100000000000001</v>
      </c>
    </row>
    <row r="47" spans="1:8">
      <c r="A47" s="1476" t="s">
        <v>707</v>
      </c>
      <c r="B47" s="466">
        <v>2000</v>
      </c>
      <c r="C47" s="467">
        <v>497.7</v>
      </c>
      <c r="D47" s="468">
        <v>146.4</v>
      </c>
      <c r="E47" s="469">
        <v>57.5</v>
      </c>
      <c r="F47" s="470">
        <v>802</v>
      </c>
      <c r="G47" s="470">
        <v>305.10000000000002</v>
      </c>
      <c r="H47" s="471">
        <v>167.1</v>
      </c>
    </row>
    <row r="48" spans="1:8">
      <c r="A48" s="1651"/>
      <c r="B48" s="472">
        <v>2001</v>
      </c>
      <c r="C48" s="473">
        <v>487.2</v>
      </c>
      <c r="D48" s="474">
        <v>139.1</v>
      </c>
      <c r="E48" s="475">
        <v>55.2</v>
      </c>
      <c r="F48" s="476">
        <v>753.6</v>
      </c>
      <c r="G48" s="476">
        <v>292.8</v>
      </c>
      <c r="H48" s="477">
        <v>171.1</v>
      </c>
    </row>
    <row r="49" spans="1:8">
      <c r="A49" s="1651"/>
      <c r="B49" s="472">
        <v>2002</v>
      </c>
      <c r="C49" s="473">
        <v>481.1</v>
      </c>
      <c r="D49" s="474">
        <v>138.80000000000001</v>
      </c>
      <c r="E49" s="475">
        <v>57.8</v>
      </c>
      <c r="F49" s="476">
        <v>721.4</v>
      </c>
      <c r="G49" s="476">
        <v>279.7</v>
      </c>
      <c r="H49" s="477">
        <v>160.4</v>
      </c>
    </row>
    <row r="50" spans="1:8">
      <c r="A50" s="1651"/>
      <c r="B50" s="472">
        <v>2003</v>
      </c>
      <c r="C50" s="473">
        <v>452.4</v>
      </c>
      <c r="D50" s="474">
        <v>136.9</v>
      </c>
      <c r="E50" s="475">
        <v>54.9</v>
      </c>
      <c r="F50" s="476">
        <v>706.8</v>
      </c>
      <c r="G50" s="476">
        <v>272.8</v>
      </c>
      <c r="H50" s="477">
        <v>161.69999999999999</v>
      </c>
    </row>
    <row r="51" spans="1:8">
      <c r="A51" s="1651"/>
      <c r="B51" s="472">
        <v>2004</v>
      </c>
      <c r="C51" s="473">
        <v>433.9</v>
      </c>
      <c r="D51" s="474">
        <v>120.9</v>
      </c>
      <c r="E51" s="475">
        <v>48.6</v>
      </c>
      <c r="F51" s="476">
        <v>661.1</v>
      </c>
      <c r="G51" s="476">
        <v>246.2</v>
      </c>
      <c r="H51" s="477">
        <v>152.6</v>
      </c>
    </row>
    <row r="52" spans="1:8">
      <c r="A52" s="1651"/>
      <c r="B52" s="472">
        <v>2005</v>
      </c>
      <c r="C52" s="473">
        <v>402.4</v>
      </c>
      <c r="D52" s="474">
        <v>116.9</v>
      </c>
      <c r="E52" s="475">
        <v>48.1</v>
      </c>
      <c r="F52" s="476">
        <v>635</v>
      </c>
      <c r="G52" s="476">
        <v>250.8</v>
      </c>
      <c r="H52" s="477">
        <v>149.9</v>
      </c>
    </row>
    <row r="53" spans="1:8">
      <c r="A53" s="1651"/>
      <c r="B53" s="472">
        <v>2006</v>
      </c>
      <c r="C53" s="473">
        <v>412.1</v>
      </c>
      <c r="D53" s="474">
        <v>116.7</v>
      </c>
      <c r="E53" s="475">
        <v>48.4</v>
      </c>
      <c r="F53" s="476">
        <v>620.20000000000005</v>
      </c>
      <c r="G53" s="476">
        <v>238.7</v>
      </c>
      <c r="H53" s="477">
        <v>142.69999999999999</v>
      </c>
    </row>
    <row r="54" spans="1:8">
      <c r="A54" s="1651"/>
      <c r="B54" s="472">
        <v>2007</v>
      </c>
      <c r="C54" s="473">
        <v>379.7</v>
      </c>
      <c r="D54" s="474">
        <v>115.8</v>
      </c>
      <c r="E54" s="475">
        <v>49.1</v>
      </c>
      <c r="F54" s="476">
        <v>588.4</v>
      </c>
      <c r="G54" s="476">
        <v>245.9</v>
      </c>
      <c r="H54" s="477">
        <v>137.80000000000001</v>
      </c>
    </row>
    <row r="55" spans="1:8">
      <c r="A55" s="1651"/>
      <c r="B55" s="472">
        <v>2008</v>
      </c>
      <c r="C55" s="473">
        <v>378.6</v>
      </c>
      <c r="D55" s="474">
        <v>112.1</v>
      </c>
      <c r="E55" s="475">
        <v>46.2</v>
      </c>
      <c r="F55" s="476">
        <v>588.1</v>
      </c>
      <c r="G55" s="476">
        <v>228.3</v>
      </c>
      <c r="H55" s="477">
        <v>135.6</v>
      </c>
    </row>
    <row r="56" spans="1:8">
      <c r="A56" s="1651"/>
      <c r="B56" s="472">
        <v>2009</v>
      </c>
      <c r="C56" s="473">
        <v>368</v>
      </c>
      <c r="D56" s="474">
        <v>116.1</v>
      </c>
      <c r="E56" s="475">
        <v>45.9</v>
      </c>
      <c r="F56" s="476">
        <v>557.1</v>
      </c>
      <c r="G56" s="476">
        <v>226.7</v>
      </c>
      <c r="H56" s="477">
        <v>123.7</v>
      </c>
    </row>
    <row r="57" spans="1:8">
      <c r="A57" s="1651"/>
      <c r="B57" s="472">
        <v>2010</v>
      </c>
      <c r="C57" s="473">
        <v>350.4</v>
      </c>
      <c r="D57" s="474">
        <v>111.7</v>
      </c>
      <c r="E57" s="475">
        <v>43.7</v>
      </c>
      <c r="F57" s="476">
        <v>534.4</v>
      </c>
      <c r="G57" s="476">
        <v>222.4</v>
      </c>
      <c r="H57" s="477">
        <v>126.4</v>
      </c>
    </row>
    <row r="58" spans="1:8">
      <c r="A58" s="1651"/>
      <c r="B58" s="472">
        <v>2011</v>
      </c>
      <c r="C58" s="473">
        <v>340.9</v>
      </c>
      <c r="D58" s="474">
        <v>111.2</v>
      </c>
      <c r="E58" s="475">
        <v>37.799999999999997</v>
      </c>
      <c r="F58" s="476">
        <v>548.70000000000005</v>
      </c>
      <c r="G58" s="476">
        <v>213.8</v>
      </c>
      <c r="H58" s="477">
        <v>123.5</v>
      </c>
    </row>
    <row r="59" spans="1:8">
      <c r="A59" s="1651"/>
      <c r="B59" s="472">
        <v>2012</v>
      </c>
      <c r="C59" s="473">
        <v>332.2</v>
      </c>
      <c r="D59" s="474">
        <v>117.6</v>
      </c>
      <c r="E59" s="475">
        <v>47.2</v>
      </c>
      <c r="F59" s="476">
        <v>526.20000000000005</v>
      </c>
      <c r="G59" s="476">
        <v>219.5</v>
      </c>
      <c r="H59" s="477">
        <v>126.2</v>
      </c>
    </row>
    <row r="60" spans="1:8">
      <c r="A60" s="1651"/>
      <c r="B60" s="472">
        <v>2013</v>
      </c>
      <c r="C60" s="473">
        <v>332.5</v>
      </c>
      <c r="D60" s="474">
        <v>120</v>
      </c>
      <c r="E60" s="475">
        <v>44.9</v>
      </c>
      <c r="F60" s="476">
        <v>500.1</v>
      </c>
      <c r="G60" s="476">
        <v>222.9</v>
      </c>
      <c r="H60" s="477">
        <v>126.4</v>
      </c>
    </row>
    <row r="61" spans="1:8">
      <c r="A61" s="1651"/>
      <c r="B61" s="472">
        <v>2014</v>
      </c>
      <c r="C61" s="473">
        <v>304.8</v>
      </c>
      <c r="D61" s="474">
        <v>119.9</v>
      </c>
      <c r="E61" s="475">
        <v>45.4</v>
      </c>
      <c r="F61" s="476">
        <v>495.9</v>
      </c>
      <c r="G61" s="476">
        <v>222.8</v>
      </c>
      <c r="H61" s="477">
        <v>121</v>
      </c>
    </row>
    <row r="62" spans="1:8">
      <c r="A62" s="1651"/>
      <c r="B62" s="472">
        <v>2015</v>
      </c>
      <c r="C62" s="473">
        <v>302.2</v>
      </c>
      <c r="D62" s="474">
        <v>122.5</v>
      </c>
      <c r="E62" s="475">
        <v>50</v>
      </c>
      <c r="F62" s="476">
        <v>487.7</v>
      </c>
      <c r="G62" s="476">
        <v>227.4</v>
      </c>
      <c r="H62" s="477">
        <v>116.4</v>
      </c>
    </row>
    <row r="63" spans="1:8">
      <c r="A63" s="1651"/>
      <c r="B63" s="472">
        <v>2016</v>
      </c>
      <c r="C63" s="473">
        <v>305</v>
      </c>
      <c r="D63" s="474">
        <v>120.5</v>
      </c>
      <c r="E63" s="475">
        <v>48.5</v>
      </c>
      <c r="F63" s="476">
        <v>487.7</v>
      </c>
      <c r="G63" s="476">
        <v>224.6</v>
      </c>
      <c r="H63" s="477">
        <v>121.8</v>
      </c>
    </row>
    <row r="64" spans="1:8">
      <c r="A64" s="1651"/>
      <c r="B64" s="472">
        <v>2017</v>
      </c>
      <c r="C64" s="473">
        <v>298.60000000000002</v>
      </c>
      <c r="D64" s="474">
        <v>122.8</v>
      </c>
      <c r="E64" s="475">
        <v>45.7</v>
      </c>
      <c r="F64" s="476">
        <v>457.6</v>
      </c>
      <c r="G64" s="476">
        <v>225.3</v>
      </c>
      <c r="H64" s="477">
        <v>108.8</v>
      </c>
    </row>
    <row r="65" spans="1:8">
      <c r="A65" s="1651"/>
      <c r="B65" s="472">
        <v>2018</v>
      </c>
      <c r="C65" s="473">
        <v>296.8</v>
      </c>
      <c r="D65" s="474">
        <v>127.8</v>
      </c>
      <c r="E65" s="475">
        <v>49.4</v>
      </c>
      <c r="F65" s="476">
        <v>463.2</v>
      </c>
      <c r="G65" s="476">
        <v>220.4</v>
      </c>
      <c r="H65" s="477">
        <v>122.9</v>
      </c>
    </row>
    <row r="66" spans="1:8">
      <c r="A66" s="1652"/>
      <c r="B66" s="478">
        <v>2019</v>
      </c>
      <c r="C66" s="479">
        <v>272.5</v>
      </c>
      <c r="D66" s="480">
        <v>116.8</v>
      </c>
      <c r="E66" s="481">
        <v>42.6</v>
      </c>
      <c r="F66" s="482">
        <v>405.3</v>
      </c>
      <c r="G66" s="482">
        <v>205.7</v>
      </c>
      <c r="H66" s="483">
        <v>110.1</v>
      </c>
    </row>
    <row r="67" spans="1:8">
      <c r="A67" s="1476" t="s">
        <v>708</v>
      </c>
      <c r="B67" s="466">
        <v>2000</v>
      </c>
      <c r="C67" s="467">
        <v>16.899999999999999</v>
      </c>
      <c r="D67" s="468">
        <v>13.7</v>
      </c>
      <c r="E67" s="469">
        <v>11.2</v>
      </c>
      <c r="F67" s="470">
        <v>42.1</v>
      </c>
      <c r="G67" s="470">
        <v>25.6</v>
      </c>
      <c r="H67" s="471">
        <v>17.600000000000001</v>
      </c>
    </row>
    <row r="68" spans="1:8">
      <c r="A68" s="1651"/>
      <c r="B68" s="472">
        <v>2001</v>
      </c>
      <c r="C68" s="473">
        <v>20</v>
      </c>
      <c r="D68" s="474">
        <v>14.7</v>
      </c>
      <c r="E68" s="475">
        <v>11.4</v>
      </c>
      <c r="F68" s="476">
        <v>39.200000000000003</v>
      </c>
      <c r="G68" s="476">
        <v>35.6</v>
      </c>
      <c r="H68" s="477">
        <v>21</v>
      </c>
    </row>
    <row r="69" spans="1:8">
      <c r="A69" s="1651"/>
      <c r="B69" s="472">
        <v>2002</v>
      </c>
      <c r="C69" s="473">
        <v>15.2</v>
      </c>
      <c r="D69" s="474">
        <v>11.8</v>
      </c>
      <c r="E69" s="475">
        <v>9.9</v>
      </c>
      <c r="F69" s="476">
        <v>43</v>
      </c>
      <c r="G69" s="476">
        <v>32.9</v>
      </c>
      <c r="H69" s="477">
        <v>21.8</v>
      </c>
    </row>
    <row r="70" spans="1:8">
      <c r="A70" s="1651"/>
      <c r="B70" s="472">
        <v>2003</v>
      </c>
      <c r="C70" s="473">
        <v>12.2</v>
      </c>
      <c r="D70" s="474">
        <v>12.7</v>
      </c>
      <c r="E70" s="475">
        <v>8.9</v>
      </c>
      <c r="F70" s="476">
        <v>39.4</v>
      </c>
      <c r="G70" s="476">
        <v>28.9</v>
      </c>
      <c r="H70" s="477">
        <v>20.8</v>
      </c>
    </row>
    <row r="71" spans="1:8">
      <c r="A71" s="1651"/>
      <c r="B71" s="472">
        <v>2004</v>
      </c>
      <c r="C71" s="473">
        <v>13.4</v>
      </c>
      <c r="D71" s="474">
        <v>11.1</v>
      </c>
      <c r="E71" s="475">
        <v>9.8000000000000007</v>
      </c>
      <c r="F71" s="476">
        <v>38.799999999999997</v>
      </c>
      <c r="G71" s="476">
        <v>31.3</v>
      </c>
      <c r="H71" s="477">
        <v>18.2</v>
      </c>
    </row>
    <row r="72" spans="1:8">
      <c r="A72" s="1651"/>
      <c r="B72" s="472">
        <v>2005</v>
      </c>
      <c r="C72" s="473">
        <v>16.7</v>
      </c>
      <c r="D72" s="474">
        <v>15.4</v>
      </c>
      <c r="E72" s="475">
        <v>10.6</v>
      </c>
      <c r="F72" s="476">
        <v>42.2</v>
      </c>
      <c r="G72" s="476">
        <v>31.3</v>
      </c>
      <c r="H72" s="477">
        <v>20.399999999999999</v>
      </c>
    </row>
    <row r="73" spans="1:8">
      <c r="A73" s="1651"/>
      <c r="B73" s="472">
        <v>2006</v>
      </c>
      <c r="C73" s="473">
        <v>13.4</v>
      </c>
      <c r="D73" s="474">
        <v>14.3</v>
      </c>
      <c r="E73" s="475">
        <v>11.1</v>
      </c>
      <c r="F73" s="476">
        <v>41.7</v>
      </c>
      <c r="G73" s="476">
        <v>31.4</v>
      </c>
      <c r="H73" s="477">
        <v>18.899999999999999</v>
      </c>
    </row>
    <row r="74" spans="1:8">
      <c r="A74" s="1651"/>
      <c r="B74" s="472">
        <v>2007</v>
      </c>
      <c r="C74" s="473">
        <v>15.1</v>
      </c>
      <c r="D74" s="474">
        <v>13.2</v>
      </c>
      <c r="E74" s="475">
        <v>11.2</v>
      </c>
      <c r="F74" s="476">
        <v>41.6</v>
      </c>
      <c r="G74" s="476">
        <v>30.1</v>
      </c>
      <c r="H74" s="477">
        <v>17.399999999999999</v>
      </c>
    </row>
    <row r="75" spans="1:8">
      <c r="A75" s="1651"/>
      <c r="B75" s="472">
        <v>2008</v>
      </c>
      <c r="C75" s="473">
        <v>17.399999999999999</v>
      </c>
      <c r="D75" s="474">
        <v>11.4</v>
      </c>
      <c r="E75" s="475">
        <v>8.4</v>
      </c>
      <c r="F75" s="476">
        <v>41.9</v>
      </c>
      <c r="G75" s="476">
        <v>31.5</v>
      </c>
      <c r="H75" s="477">
        <v>17.8</v>
      </c>
    </row>
    <row r="76" spans="1:8">
      <c r="A76" s="1651"/>
      <c r="B76" s="472">
        <v>2009</v>
      </c>
      <c r="C76" s="473">
        <v>14.2</v>
      </c>
      <c r="D76" s="474">
        <v>15.2</v>
      </c>
      <c r="E76" s="475">
        <v>10.199999999999999</v>
      </c>
      <c r="F76" s="476">
        <v>37.4</v>
      </c>
      <c r="G76" s="476">
        <v>33.200000000000003</v>
      </c>
      <c r="H76" s="477">
        <v>21.2</v>
      </c>
    </row>
    <row r="77" spans="1:8">
      <c r="A77" s="1651"/>
      <c r="B77" s="472">
        <v>2010</v>
      </c>
      <c r="C77" s="473">
        <v>16.600000000000001</v>
      </c>
      <c r="D77" s="474">
        <v>13.6</v>
      </c>
      <c r="E77" s="475">
        <v>7.6</v>
      </c>
      <c r="F77" s="476">
        <v>40.700000000000003</v>
      </c>
      <c r="G77" s="476">
        <v>29.8</v>
      </c>
      <c r="H77" s="477">
        <v>16.399999999999999</v>
      </c>
    </row>
    <row r="78" spans="1:8">
      <c r="A78" s="1651"/>
      <c r="B78" s="472">
        <v>2011</v>
      </c>
      <c r="C78" s="473">
        <v>13.5</v>
      </c>
      <c r="D78" s="474">
        <v>12.9</v>
      </c>
      <c r="E78" s="475">
        <v>8.1999999999999993</v>
      </c>
      <c r="F78" s="476">
        <v>35.9</v>
      </c>
      <c r="G78" s="476">
        <v>28.4</v>
      </c>
      <c r="H78" s="477">
        <v>18.100000000000001</v>
      </c>
    </row>
    <row r="79" spans="1:8">
      <c r="A79" s="1651"/>
      <c r="B79" s="472">
        <v>2012</v>
      </c>
      <c r="C79" s="473">
        <v>14.7</v>
      </c>
      <c r="D79" s="474">
        <v>15.3</v>
      </c>
      <c r="E79" s="475">
        <v>10.6</v>
      </c>
      <c r="F79" s="476">
        <v>39.200000000000003</v>
      </c>
      <c r="G79" s="476">
        <v>31</v>
      </c>
      <c r="H79" s="477">
        <v>21</v>
      </c>
    </row>
    <row r="80" spans="1:8">
      <c r="A80" s="1651"/>
      <c r="B80" s="472">
        <v>2013</v>
      </c>
      <c r="C80" s="473">
        <v>19.899999999999999</v>
      </c>
      <c r="D80" s="474">
        <v>14.3</v>
      </c>
      <c r="E80" s="475">
        <v>9.1999999999999993</v>
      </c>
      <c r="F80" s="476">
        <v>39.700000000000003</v>
      </c>
      <c r="G80" s="476">
        <v>33</v>
      </c>
      <c r="H80" s="477">
        <v>19.5</v>
      </c>
    </row>
    <row r="81" spans="1:8">
      <c r="A81" s="1651"/>
      <c r="B81" s="472">
        <v>2014</v>
      </c>
      <c r="C81" s="473">
        <v>18.600000000000001</v>
      </c>
      <c r="D81" s="474">
        <v>13.8</v>
      </c>
      <c r="E81" s="475">
        <v>10.1</v>
      </c>
      <c r="F81" s="476">
        <v>39.4</v>
      </c>
      <c r="G81" s="476">
        <v>29.4</v>
      </c>
      <c r="H81" s="477">
        <v>14.9</v>
      </c>
    </row>
    <row r="82" spans="1:8">
      <c r="A82" s="1651"/>
      <c r="B82" s="472">
        <v>2015</v>
      </c>
      <c r="C82" s="473">
        <v>14.7</v>
      </c>
      <c r="D82" s="474">
        <v>13.8</v>
      </c>
      <c r="E82" s="475">
        <v>9.1</v>
      </c>
      <c r="F82" s="476">
        <v>37.6</v>
      </c>
      <c r="G82" s="476">
        <v>33.6</v>
      </c>
      <c r="H82" s="477">
        <v>18.7</v>
      </c>
    </row>
    <row r="83" spans="1:8">
      <c r="A83" s="1651"/>
      <c r="B83" s="472">
        <v>2016</v>
      </c>
      <c r="C83" s="473">
        <v>15.4</v>
      </c>
      <c r="D83" s="474">
        <v>13.9</v>
      </c>
      <c r="E83" s="475">
        <v>9.3000000000000007</v>
      </c>
      <c r="F83" s="476">
        <v>37.799999999999997</v>
      </c>
      <c r="G83" s="476">
        <v>29.7</v>
      </c>
      <c r="H83" s="477">
        <v>16.8</v>
      </c>
    </row>
    <row r="84" spans="1:8">
      <c r="A84" s="1651"/>
      <c r="B84" s="472">
        <v>2017</v>
      </c>
      <c r="C84" s="473">
        <v>18.2</v>
      </c>
      <c r="D84" s="474">
        <v>13.3</v>
      </c>
      <c r="E84" s="475">
        <v>8.4</v>
      </c>
      <c r="F84" s="476">
        <v>34.9</v>
      </c>
      <c r="G84" s="476">
        <v>30.6</v>
      </c>
      <c r="H84" s="477">
        <v>15.3</v>
      </c>
    </row>
    <row r="85" spans="1:8">
      <c r="A85" s="1651"/>
      <c r="B85" s="472">
        <v>2018</v>
      </c>
      <c r="C85" s="473">
        <v>15.9</v>
      </c>
      <c r="D85" s="474">
        <v>14.4</v>
      </c>
      <c r="E85" s="475">
        <v>7.5</v>
      </c>
      <c r="F85" s="476">
        <v>33.799999999999997</v>
      </c>
      <c r="G85" s="476">
        <v>29.5</v>
      </c>
      <c r="H85" s="477">
        <v>18.5</v>
      </c>
    </row>
    <row r="86" spans="1:8">
      <c r="A86" s="1652"/>
      <c r="B86" s="478">
        <v>2019</v>
      </c>
      <c r="C86" s="479">
        <v>15.3</v>
      </c>
      <c r="D86" s="480">
        <v>14.2</v>
      </c>
      <c r="E86" s="481">
        <v>9.8000000000000007</v>
      </c>
      <c r="F86" s="482">
        <v>37.1</v>
      </c>
      <c r="G86" s="482">
        <v>29.5</v>
      </c>
      <c r="H86" s="483">
        <v>17.899999999999999</v>
      </c>
    </row>
    <row r="87" spans="1:8">
      <c r="A87" s="1476" t="s">
        <v>709</v>
      </c>
      <c r="B87" s="466">
        <v>2000</v>
      </c>
      <c r="C87" s="467">
        <v>11.5</v>
      </c>
      <c r="D87" s="468">
        <v>7.4</v>
      </c>
      <c r="E87" s="469">
        <v>4.9000000000000004</v>
      </c>
      <c r="F87" s="470">
        <v>24.4</v>
      </c>
      <c r="G87" s="470">
        <v>17.7</v>
      </c>
      <c r="H87" s="471">
        <v>11.9</v>
      </c>
    </row>
    <row r="88" spans="1:8">
      <c r="A88" s="1651"/>
      <c r="B88" s="472">
        <v>2001</v>
      </c>
      <c r="C88" s="473">
        <v>11.1</v>
      </c>
      <c r="D88" s="474">
        <v>6.9</v>
      </c>
      <c r="E88" s="475">
        <v>6.2</v>
      </c>
      <c r="F88" s="476">
        <v>24.6</v>
      </c>
      <c r="G88" s="476">
        <v>22.9</v>
      </c>
      <c r="H88" s="477">
        <v>11.8</v>
      </c>
    </row>
    <row r="89" spans="1:8">
      <c r="A89" s="1651"/>
      <c r="B89" s="472">
        <v>2002</v>
      </c>
      <c r="C89" s="473">
        <v>10.1</v>
      </c>
      <c r="D89" s="474">
        <v>7</v>
      </c>
      <c r="E89" s="475">
        <v>3.3</v>
      </c>
      <c r="F89" s="476">
        <v>24</v>
      </c>
      <c r="G89" s="476">
        <v>17.899999999999999</v>
      </c>
      <c r="H89" s="477">
        <v>12.5</v>
      </c>
    </row>
    <row r="90" spans="1:8">
      <c r="A90" s="1651"/>
      <c r="B90" s="472">
        <v>2003</v>
      </c>
      <c r="C90" s="473">
        <v>7.8</v>
      </c>
      <c r="D90" s="474">
        <v>6.7</v>
      </c>
      <c r="E90" s="475">
        <v>5.6</v>
      </c>
      <c r="F90" s="476">
        <v>24.4</v>
      </c>
      <c r="G90" s="476">
        <v>18.2</v>
      </c>
      <c r="H90" s="477">
        <v>11.2</v>
      </c>
    </row>
    <row r="91" spans="1:8">
      <c r="A91" s="1651"/>
      <c r="B91" s="472">
        <v>2004</v>
      </c>
      <c r="C91" s="473">
        <v>11.6</v>
      </c>
      <c r="D91" s="474">
        <v>4.9000000000000004</v>
      </c>
      <c r="E91" s="475">
        <v>4.8</v>
      </c>
      <c r="F91" s="476">
        <v>24.8</v>
      </c>
      <c r="G91" s="476">
        <v>15.7</v>
      </c>
      <c r="H91" s="477">
        <v>8.6</v>
      </c>
    </row>
    <row r="92" spans="1:8">
      <c r="A92" s="1651"/>
      <c r="B92" s="472">
        <v>2005</v>
      </c>
      <c r="C92" s="473">
        <v>9.1</v>
      </c>
      <c r="D92" s="474">
        <v>8.1999999999999993</v>
      </c>
      <c r="E92" s="475">
        <v>4.7</v>
      </c>
      <c r="F92" s="476">
        <v>25</v>
      </c>
      <c r="G92" s="476">
        <v>18.5</v>
      </c>
      <c r="H92" s="477">
        <v>10</v>
      </c>
    </row>
    <row r="93" spans="1:8">
      <c r="A93" s="1651"/>
      <c r="B93" s="472">
        <v>2006</v>
      </c>
      <c r="C93" s="473">
        <v>7.5</v>
      </c>
      <c r="D93" s="474">
        <v>6.7</v>
      </c>
      <c r="E93" s="475">
        <v>4.4000000000000004</v>
      </c>
      <c r="F93" s="476">
        <v>22.7</v>
      </c>
      <c r="G93" s="476">
        <v>17.8</v>
      </c>
      <c r="H93" s="477">
        <v>9.4</v>
      </c>
    </row>
    <row r="94" spans="1:8">
      <c r="A94" s="1651"/>
      <c r="B94" s="472">
        <v>2007</v>
      </c>
      <c r="C94" s="473">
        <v>9.6999999999999993</v>
      </c>
      <c r="D94" s="474">
        <v>7.8</v>
      </c>
      <c r="E94" s="475">
        <v>5.5</v>
      </c>
      <c r="F94" s="476">
        <v>25.1</v>
      </c>
      <c r="G94" s="476">
        <v>17.100000000000001</v>
      </c>
      <c r="H94" s="477">
        <v>8.9</v>
      </c>
    </row>
    <row r="95" spans="1:8">
      <c r="A95" s="1651"/>
      <c r="B95" s="472">
        <v>2008</v>
      </c>
      <c r="C95" s="473">
        <v>11</v>
      </c>
      <c r="D95" s="474">
        <v>6.6</v>
      </c>
      <c r="E95" s="475">
        <v>5.7</v>
      </c>
      <c r="F95" s="476">
        <v>24.4</v>
      </c>
      <c r="G95" s="476">
        <v>15.8</v>
      </c>
      <c r="H95" s="477">
        <v>8.1</v>
      </c>
    </row>
    <row r="96" spans="1:8">
      <c r="A96" s="1651"/>
      <c r="B96" s="472">
        <v>2009</v>
      </c>
      <c r="C96" s="473">
        <v>9.6</v>
      </c>
      <c r="D96" s="474">
        <v>7.8</v>
      </c>
      <c r="E96" s="475">
        <v>3.2</v>
      </c>
      <c r="F96" s="476">
        <v>19.2</v>
      </c>
      <c r="G96" s="476">
        <v>18</v>
      </c>
      <c r="H96" s="477">
        <v>8.1999999999999993</v>
      </c>
    </row>
    <row r="97" spans="1:8">
      <c r="A97" s="1651"/>
      <c r="B97" s="472">
        <v>2010</v>
      </c>
      <c r="C97" s="473">
        <v>13.5</v>
      </c>
      <c r="D97" s="474">
        <v>6.9</v>
      </c>
      <c r="E97" s="475">
        <v>3.6</v>
      </c>
      <c r="F97" s="476">
        <v>21.6</v>
      </c>
      <c r="G97" s="476">
        <v>12.3</v>
      </c>
      <c r="H97" s="477">
        <v>7.6</v>
      </c>
    </row>
    <row r="98" spans="1:8">
      <c r="A98" s="1651"/>
      <c r="B98" s="472">
        <v>2011</v>
      </c>
      <c r="C98" s="473">
        <v>9</v>
      </c>
      <c r="D98" s="474">
        <v>6.3</v>
      </c>
      <c r="E98" s="475">
        <v>3</v>
      </c>
      <c r="F98" s="476">
        <v>18</v>
      </c>
      <c r="G98" s="476">
        <v>15.1</v>
      </c>
      <c r="H98" s="477">
        <v>6.7</v>
      </c>
    </row>
    <row r="99" spans="1:8">
      <c r="A99" s="1651"/>
      <c r="B99" s="472">
        <v>2012</v>
      </c>
      <c r="C99" s="473">
        <v>10.199999999999999</v>
      </c>
      <c r="D99" s="474">
        <v>6.1</v>
      </c>
      <c r="E99" s="475">
        <v>4.5</v>
      </c>
      <c r="F99" s="476">
        <v>20.3</v>
      </c>
      <c r="G99" s="476">
        <v>16.5</v>
      </c>
      <c r="H99" s="477">
        <v>8.6999999999999993</v>
      </c>
    </row>
    <row r="100" spans="1:8">
      <c r="A100" s="1651"/>
      <c r="B100" s="472">
        <v>2013</v>
      </c>
      <c r="C100" s="473">
        <v>11.7</v>
      </c>
      <c r="D100" s="474">
        <v>7.2</v>
      </c>
      <c r="E100" s="475">
        <v>3.3</v>
      </c>
      <c r="F100" s="476">
        <v>20.6</v>
      </c>
      <c r="G100" s="476">
        <v>16.5</v>
      </c>
      <c r="H100" s="477">
        <v>8.1</v>
      </c>
    </row>
    <row r="101" spans="1:8">
      <c r="A101" s="1651"/>
      <c r="B101" s="472">
        <v>2014</v>
      </c>
      <c r="C101" s="473">
        <v>8.9</v>
      </c>
      <c r="D101" s="474">
        <v>7.2</v>
      </c>
      <c r="E101" s="475">
        <v>3.3</v>
      </c>
      <c r="F101" s="476">
        <v>25.6</v>
      </c>
      <c r="G101" s="476">
        <v>14.8</v>
      </c>
      <c r="H101" s="477">
        <v>6.3</v>
      </c>
    </row>
    <row r="102" spans="1:8">
      <c r="A102" s="1651"/>
      <c r="B102" s="472">
        <v>2015</v>
      </c>
      <c r="C102" s="473">
        <v>6</v>
      </c>
      <c r="D102" s="474">
        <v>8.1999999999999993</v>
      </c>
      <c r="E102" s="475">
        <v>2.7</v>
      </c>
      <c r="F102" s="476">
        <v>21.4</v>
      </c>
      <c r="G102" s="476">
        <v>13.7</v>
      </c>
      <c r="H102" s="477">
        <v>7.3</v>
      </c>
    </row>
    <row r="103" spans="1:8">
      <c r="A103" s="1651"/>
      <c r="B103" s="472">
        <v>2016</v>
      </c>
      <c r="C103" s="473">
        <v>8.6999999999999993</v>
      </c>
      <c r="D103" s="474">
        <v>6.9</v>
      </c>
      <c r="E103" s="475">
        <v>3.8</v>
      </c>
      <c r="F103" s="476">
        <v>21.9</v>
      </c>
      <c r="G103" s="476">
        <v>14.8</v>
      </c>
      <c r="H103" s="477">
        <v>6.9</v>
      </c>
    </row>
    <row r="104" spans="1:8">
      <c r="A104" s="1651"/>
      <c r="B104" s="472">
        <v>2017</v>
      </c>
      <c r="C104" s="473">
        <v>7.7</v>
      </c>
      <c r="D104" s="474">
        <v>7.9</v>
      </c>
      <c r="E104" s="475">
        <v>3.4</v>
      </c>
      <c r="F104" s="476">
        <v>18.100000000000001</v>
      </c>
      <c r="G104" s="476">
        <v>14.6</v>
      </c>
      <c r="H104" s="477">
        <v>5.0999999999999996</v>
      </c>
    </row>
    <row r="105" spans="1:8">
      <c r="A105" s="1651"/>
      <c r="B105" s="472">
        <v>2018</v>
      </c>
      <c r="C105" s="473">
        <v>9.5</v>
      </c>
      <c r="D105" s="474">
        <v>6.1</v>
      </c>
      <c r="E105" s="475">
        <v>3</v>
      </c>
      <c r="F105" s="476">
        <v>21</v>
      </c>
      <c r="G105" s="476">
        <v>15.1</v>
      </c>
      <c r="H105" s="477">
        <v>8.6</v>
      </c>
    </row>
    <row r="106" spans="1:8">
      <c r="A106" s="1652"/>
      <c r="B106" s="478">
        <v>2019</v>
      </c>
      <c r="C106" s="479">
        <v>9.3000000000000007</v>
      </c>
      <c r="D106" s="480">
        <v>6.6</v>
      </c>
      <c r="E106" s="481">
        <v>3.7</v>
      </c>
      <c r="F106" s="482">
        <v>16.7</v>
      </c>
      <c r="G106" s="482">
        <v>12.8</v>
      </c>
      <c r="H106" s="483">
        <v>6.4</v>
      </c>
    </row>
    <row r="107" spans="1:8">
      <c r="A107" s="1476" t="s">
        <v>710</v>
      </c>
      <c r="B107" s="466">
        <v>2000</v>
      </c>
      <c r="C107" s="467">
        <v>482.3</v>
      </c>
      <c r="D107" s="468">
        <v>227.5</v>
      </c>
      <c r="E107" s="469">
        <v>144.80000000000001</v>
      </c>
      <c r="F107" s="470">
        <v>528.1</v>
      </c>
      <c r="G107" s="470">
        <v>253.4</v>
      </c>
      <c r="H107" s="471">
        <v>175.6</v>
      </c>
    </row>
    <row r="108" spans="1:8">
      <c r="A108" s="1651"/>
      <c r="B108" s="472">
        <v>2001</v>
      </c>
      <c r="C108" s="473">
        <v>505.3</v>
      </c>
      <c r="D108" s="474">
        <v>224.9</v>
      </c>
      <c r="E108" s="475">
        <v>147</v>
      </c>
      <c r="F108" s="476">
        <v>533.20000000000005</v>
      </c>
      <c r="G108" s="476">
        <v>249</v>
      </c>
      <c r="H108" s="477">
        <v>181.9</v>
      </c>
    </row>
    <row r="109" spans="1:8">
      <c r="A109" s="1651"/>
      <c r="B109" s="472">
        <v>2002</v>
      </c>
      <c r="C109" s="473">
        <v>489</v>
      </c>
      <c r="D109" s="474">
        <v>221.5</v>
      </c>
      <c r="E109" s="475">
        <v>147.30000000000001</v>
      </c>
      <c r="F109" s="476">
        <v>524.5</v>
      </c>
      <c r="G109" s="476">
        <v>245.9</v>
      </c>
      <c r="H109" s="477">
        <v>183.8</v>
      </c>
    </row>
    <row r="110" spans="1:8">
      <c r="A110" s="1651"/>
      <c r="B110" s="472">
        <v>2003</v>
      </c>
      <c r="C110" s="473">
        <v>485.4</v>
      </c>
      <c r="D110" s="474">
        <v>216.6</v>
      </c>
      <c r="E110" s="475">
        <v>150.4</v>
      </c>
      <c r="F110" s="476">
        <v>541.1</v>
      </c>
      <c r="G110" s="476">
        <v>250.9</v>
      </c>
      <c r="H110" s="477">
        <v>185</v>
      </c>
    </row>
    <row r="111" spans="1:8">
      <c r="A111" s="1651"/>
      <c r="B111" s="472">
        <v>2004</v>
      </c>
      <c r="C111" s="473">
        <v>502.7</v>
      </c>
      <c r="D111" s="474">
        <v>228.4</v>
      </c>
      <c r="E111" s="475">
        <v>155.5</v>
      </c>
      <c r="F111" s="476">
        <v>531.1</v>
      </c>
      <c r="G111" s="476">
        <v>249.3</v>
      </c>
      <c r="H111" s="477">
        <v>180</v>
      </c>
    </row>
    <row r="112" spans="1:8">
      <c r="A112" s="1651"/>
      <c r="B112" s="472">
        <v>2005</v>
      </c>
      <c r="C112" s="473">
        <v>515.20000000000005</v>
      </c>
      <c r="D112" s="474">
        <v>230.5</v>
      </c>
      <c r="E112" s="475">
        <v>156.5</v>
      </c>
      <c r="F112" s="476">
        <v>546.4</v>
      </c>
      <c r="G112" s="476">
        <v>251.8</v>
      </c>
      <c r="H112" s="477">
        <v>186.7</v>
      </c>
    </row>
    <row r="113" spans="1:8">
      <c r="A113" s="1651"/>
      <c r="B113" s="472">
        <v>2006</v>
      </c>
      <c r="C113" s="473">
        <v>493.2</v>
      </c>
      <c r="D113" s="474">
        <v>234.9</v>
      </c>
      <c r="E113" s="475">
        <v>151.19999999999999</v>
      </c>
      <c r="F113" s="476">
        <v>535.70000000000005</v>
      </c>
      <c r="G113" s="476">
        <v>242.3</v>
      </c>
      <c r="H113" s="477">
        <v>189.6</v>
      </c>
    </row>
    <row r="114" spans="1:8">
      <c r="A114" s="1651"/>
      <c r="B114" s="472">
        <v>2007</v>
      </c>
      <c r="C114" s="473">
        <v>507.2</v>
      </c>
      <c r="D114" s="474">
        <v>232</v>
      </c>
      <c r="E114" s="475">
        <v>156.4</v>
      </c>
      <c r="F114" s="476">
        <v>526.20000000000005</v>
      </c>
      <c r="G114" s="476">
        <v>240</v>
      </c>
      <c r="H114" s="477">
        <v>177.2</v>
      </c>
    </row>
    <row r="115" spans="1:8">
      <c r="A115" s="1651"/>
      <c r="B115" s="472">
        <v>2008</v>
      </c>
      <c r="C115" s="473">
        <v>484.7</v>
      </c>
      <c r="D115" s="474">
        <v>236.4</v>
      </c>
      <c r="E115" s="475">
        <v>153.5</v>
      </c>
      <c r="F115" s="476">
        <v>517.20000000000005</v>
      </c>
      <c r="G115" s="476">
        <v>244.7</v>
      </c>
      <c r="H115" s="477">
        <v>182.9</v>
      </c>
    </row>
    <row r="116" spans="1:8">
      <c r="A116" s="1651"/>
      <c r="B116" s="472">
        <v>2009</v>
      </c>
      <c r="C116" s="473">
        <v>487.1</v>
      </c>
      <c r="D116" s="474">
        <v>243.5</v>
      </c>
      <c r="E116" s="475">
        <v>145.30000000000001</v>
      </c>
      <c r="F116" s="476">
        <v>510.2</v>
      </c>
      <c r="G116" s="476">
        <v>253</v>
      </c>
      <c r="H116" s="477">
        <v>174.7</v>
      </c>
    </row>
    <row r="117" spans="1:8">
      <c r="A117" s="1651"/>
      <c r="B117" s="472">
        <v>2010</v>
      </c>
      <c r="C117" s="473">
        <v>488.2</v>
      </c>
      <c r="D117" s="474">
        <v>236.5</v>
      </c>
      <c r="E117" s="475">
        <v>153</v>
      </c>
      <c r="F117" s="476">
        <v>524.70000000000005</v>
      </c>
      <c r="G117" s="476">
        <v>248.6</v>
      </c>
      <c r="H117" s="477">
        <v>169.7</v>
      </c>
    </row>
    <row r="118" spans="1:8">
      <c r="A118" s="1651"/>
      <c r="B118" s="472">
        <v>2011</v>
      </c>
      <c r="C118" s="473">
        <v>473.5</v>
      </c>
      <c r="D118" s="474">
        <v>240.3</v>
      </c>
      <c r="E118" s="475">
        <v>151.6</v>
      </c>
      <c r="F118" s="476">
        <v>533.1</v>
      </c>
      <c r="G118" s="476">
        <v>255.8</v>
      </c>
      <c r="H118" s="477">
        <v>173.1</v>
      </c>
    </row>
    <row r="119" spans="1:8">
      <c r="A119" s="1651"/>
      <c r="B119" s="472">
        <v>2012</v>
      </c>
      <c r="C119" s="473">
        <v>490.5</v>
      </c>
      <c r="D119" s="474">
        <v>251.5</v>
      </c>
      <c r="E119" s="475">
        <v>154.30000000000001</v>
      </c>
      <c r="F119" s="476">
        <v>518.29999999999995</v>
      </c>
      <c r="G119" s="476">
        <v>246.7</v>
      </c>
      <c r="H119" s="477">
        <v>185.7</v>
      </c>
    </row>
    <row r="120" spans="1:8">
      <c r="A120" s="1651"/>
      <c r="B120" s="472">
        <v>2013</v>
      </c>
      <c r="C120" s="473">
        <v>490.9</v>
      </c>
      <c r="D120" s="474">
        <v>258.7</v>
      </c>
      <c r="E120" s="475">
        <v>159.19999999999999</v>
      </c>
      <c r="F120" s="476">
        <v>531</v>
      </c>
      <c r="G120" s="476">
        <v>253.8</v>
      </c>
      <c r="H120" s="477">
        <v>179.1</v>
      </c>
    </row>
    <row r="121" spans="1:8">
      <c r="A121" s="1651"/>
      <c r="B121" s="472">
        <v>2014</v>
      </c>
      <c r="C121" s="473">
        <v>484.3</v>
      </c>
      <c r="D121" s="474">
        <v>256.8</v>
      </c>
      <c r="E121" s="475">
        <v>159.5</v>
      </c>
      <c r="F121" s="476">
        <v>526.9</v>
      </c>
      <c r="G121" s="476">
        <v>265.7</v>
      </c>
      <c r="H121" s="477">
        <v>180</v>
      </c>
    </row>
    <row r="122" spans="1:8">
      <c r="A122" s="1651"/>
      <c r="B122" s="472">
        <v>2015</v>
      </c>
      <c r="C122" s="473">
        <v>476.3</v>
      </c>
      <c r="D122" s="474">
        <v>263.89999999999998</v>
      </c>
      <c r="E122" s="475">
        <v>154.4</v>
      </c>
      <c r="F122" s="476">
        <v>523.5</v>
      </c>
      <c r="G122" s="476">
        <v>262.8</v>
      </c>
      <c r="H122" s="477">
        <v>179.1</v>
      </c>
    </row>
    <row r="123" spans="1:8">
      <c r="A123" s="1651"/>
      <c r="B123" s="472">
        <v>2016</v>
      </c>
      <c r="C123" s="473">
        <v>485.3</v>
      </c>
      <c r="D123" s="474">
        <v>260.10000000000002</v>
      </c>
      <c r="E123" s="475">
        <v>157.6</v>
      </c>
      <c r="F123" s="476">
        <v>520.1</v>
      </c>
      <c r="G123" s="476">
        <v>265.7</v>
      </c>
      <c r="H123" s="477">
        <v>186.8</v>
      </c>
    </row>
    <row r="124" spans="1:8">
      <c r="A124" s="1651"/>
      <c r="B124" s="472">
        <v>2017</v>
      </c>
      <c r="C124" s="473">
        <v>488.2</v>
      </c>
      <c r="D124" s="474">
        <v>276.2</v>
      </c>
      <c r="E124" s="475">
        <v>154.1</v>
      </c>
      <c r="F124" s="476">
        <v>510.6</v>
      </c>
      <c r="G124" s="476">
        <v>264.60000000000002</v>
      </c>
      <c r="H124" s="477">
        <v>183.7</v>
      </c>
    </row>
    <row r="125" spans="1:8">
      <c r="A125" s="1651"/>
      <c r="B125" s="472">
        <v>2018</v>
      </c>
      <c r="C125" s="473">
        <v>468.1</v>
      </c>
      <c r="D125" s="474">
        <v>274.2</v>
      </c>
      <c r="E125" s="475">
        <v>147.9</v>
      </c>
      <c r="F125" s="476">
        <v>495.2</v>
      </c>
      <c r="G125" s="476">
        <v>269.3</v>
      </c>
      <c r="H125" s="477">
        <v>174.6</v>
      </c>
    </row>
    <row r="126" spans="1:8">
      <c r="A126" s="1652"/>
      <c r="B126" s="478">
        <v>2019</v>
      </c>
      <c r="C126" s="479">
        <v>452</v>
      </c>
      <c r="D126" s="480">
        <v>269.2</v>
      </c>
      <c r="E126" s="481">
        <v>153.30000000000001</v>
      </c>
      <c r="F126" s="482">
        <v>468.6</v>
      </c>
      <c r="G126" s="482">
        <v>268.89999999999998</v>
      </c>
      <c r="H126" s="483">
        <v>175</v>
      </c>
    </row>
    <row r="127" spans="1:8">
      <c r="A127" s="1476" t="s">
        <v>711</v>
      </c>
      <c r="B127" s="466">
        <v>2000</v>
      </c>
      <c r="C127" s="467">
        <v>240.5</v>
      </c>
      <c r="D127" s="468">
        <v>80.900000000000006</v>
      </c>
      <c r="E127" s="469">
        <v>36.6</v>
      </c>
      <c r="F127" s="470">
        <v>300.8</v>
      </c>
      <c r="G127" s="470">
        <v>134.4</v>
      </c>
      <c r="H127" s="471">
        <v>79.099999999999994</v>
      </c>
    </row>
    <row r="128" spans="1:8">
      <c r="A128" s="1651"/>
      <c r="B128" s="472">
        <v>2001</v>
      </c>
      <c r="C128" s="473">
        <v>237.7</v>
      </c>
      <c r="D128" s="474">
        <v>81.2</v>
      </c>
      <c r="E128" s="475">
        <v>38.1</v>
      </c>
      <c r="F128" s="476">
        <v>295.7</v>
      </c>
      <c r="G128" s="476">
        <v>139.1</v>
      </c>
      <c r="H128" s="477">
        <v>82.8</v>
      </c>
    </row>
    <row r="129" spans="1:8">
      <c r="A129" s="1651"/>
      <c r="B129" s="472">
        <v>2002</v>
      </c>
      <c r="C129" s="473">
        <v>242.5</v>
      </c>
      <c r="D129" s="474">
        <v>91</v>
      </c>
      <c r="E129" s="475">
        <v>38</v>
      </c>
      <c r="F129" s="476">
        <v>307.2</v>
      </c>
      <c r="G129" s="476">
        <v>146.1</v>
      </c>
      <c r="H129" s="477">
        <v>86.7</v>
      </c>
    </row>
    <row r="130" spans="1:8">
      <c r="A130" s="1651"/>
      <c r="B130" s="472">
        <v>2003</v>
      </c>
      <c r="C130" s="473">
        <v>251.3</v>
      </c>
      <c r="D130" s="474">
        <v>84</v>
      </c>
      <c r="E130" s="475">
        <v>38.799999999999997</v>
      </c>
      <c r="F130" s="476">
        <v>308.7</v>
      </c>
      <c r="G130" s="476">
        <v>144.30000000000001</v>
      </c>
      <c r="H130" s="477">
        <v>75.8</v>
      </c>
    </row>
    <row r="131" spans="1:8">
      <c r="A131" s="1651"/>
      <c r="B131" s="472">
        <v>2004</v>
      </c>
      <c r="C131" s="473">
        <v>256.60000000000002</v>
      </c>
      <c r="D131" s="474">
        <v>87.6</v>
      </c>
      <c r="E131" s="475">
        <v>50.7</v>
      </c>
      <c r="F131" s="476">
        <v>308.5</v>
      </c>
      <c r="G131" s="476">
        <v>156.69999999999999</v>
      </c>
      <c r="H131" s="477">
        <v>95.1</v>
      </c>
    </row>
    <row r="132" spans="1:8">
      <c r="A132" s="1651"/>
      <c r="B132" s="472">
        <v>2005</v>
      </c>
      <c r="C132" s="473">
        <v>261.10000000000002</v>
      </c>
      <c r="D132" s="474">
        <v>91.2</v>
      </c>
      <c r="E132" s="475">
        <v>47</v>
      </c>
      <c r="F132" s="476">
        <v>317.60000000000002</v>
      </c>
      <c r="G132" s="476">
        <v>154.1</v>
      </c>
      <c r="H132" s="477">
        <v>78.599999999999994</v>
      </c>
    </row>
    <row r="133" spans="1:8">
      <c r="A133" s="1651"/>
      <c r="B133" s="472">
        <v>2006</v>
      </c>
      <c r="C133" s="473">
        <v>266.7</v>
      </c>
      <c r="D133" s="474">
        <v>89.2</v>
      </c>
      <c r="E133" s="475">
        <v>48.4</v>
      </c>
      <c r="F133" s="476">
        <v>328.3</v>
      </c>
      <c r="G133" s="476">
        <v>154.4</v>
      </c>
      <c r="H133" s="477">
        <v>87.3</v>
      </c>
    </row>
    <row r="134" spans="1:8">
      <c r="A134" s="1651"/>
      <c r="B134" s="472">
        <v>2007</v>
      </c>
      <c r="C134" s="473">
        <v>268.89999999999998</v>
      </c>
      <c r="D134" s="474">
        <v>95.8</v>
      </c>
      <c r="E134" s="475">
        <v>49</v>
      </c>
      <c r="F134" s="476">
        <v>331</v>
      </c>
      <c r="G134" s="476">
        <v>151</v>
      </c>
      <c r="H134" s="477">
        <v>94.9</v>
      </c>
    </row>
    <row r="135" spans="1:8">
      <c r="A135" s="1651"/>
      <c r="B135" s="472">
        <v>2008</v>
      </c>
      <c r="C135" s="473">
        <v>275.60000000000002</v>
      </c>
      <c r="D135" s="474">
        <v>95.7</v>
      </c>
      <c r="E135" s="475">
        <v>49.7</v>
      </c>
      <c r="F135" s="476">
        <v>334</v>
      </c>
      <c r="G135" s="476">
        <v>158.30000000000001</v>
      </c>
      <c r="H135" s="477">
        <v>90.3</v>
      </c>
    </row>
    <row r="136" spans="1:8">
      <c r="A136" s="1651"/>
      <c r="B136" s="472">
        <v>2009</v>
      </c>
      <c r="C136" s="473">
        <v>274.39999999999998</v>
      </c>
      <c r="D136" s="474">
        <v>99</v>
      </c>
      <c r="E136" s="475">
        <v>48.8</v>
      </c>
      <c r="F136" s="476">
        <v>335.6</v>
      </c>
      <c r="G136" s="476">
        <v>152.80000000000001</v>
      </c>
      <c r="H136" s="477">
        <v>91.1</v>
      </c>
    </row>
    <row r="137" spans="1:8">
      <c r="A137" s="1651"/>
      <c r="B137" s="472">
        <v>2010</v>
      </c>
      <c r="C137" s="473">
        <v>296.89999999999998</v>
      </c>
      <c r="D137" s="474">
        <v>109.1</v>
      </c>
      <c r="E137" s="475">
        <v>53</v>
      </c>
      <c r="F137" s="476">
        <v>376.5</v>
      </c>
      <c r="G137" s="476">
        <v>171.2</v>
      </c>
      <c r="H137" s="477">
        <v>100.3</v>
      </c>
    </row>
    <row r="138" spans="1:8">
      <c r="A138" s="1651"/>
      <c r="B138" s="472">
        <v>2011</v>
      </c>
      <c r="C138" s="473">
        <v>281.5</v>
      </c>
      <c r="D138" s="474">
        <v>100.8</v>
      </c>
      <c r="E138" s="475">
        <v>50.6</v>
      </c>
      <c r="F138" s="476">
        <v>349.2</v>
      </c>
      <c r="G138" s="476">
        <v>167</v>
      </c>
      <c r="H138" s="477">
        <v>91.7</v>
      </c>
    </row>
    <row r="139" spans="1:8">
      <c r="A139" s="1651"/>
      <c r="B139" s="472">
        <v>2012</v>
      </c>
      <c r="C139" s="473">
        <v>287.10000000000002</v>
      </c>
      <c r="D139" s="474">
        <v>111.7</v>
      </c>
      <c r="E139" s="475">
        <v>53.2</v>
      </c>
      <c r="F139" s="476">
        <v>356.7</v>
      </c>
      <c r="G139" s="476">
        <v>163.6</v>
      </c>
      <c r="H139" s="477">
        <v>89.7</v>
      </c>
    </row>
    <row r="140" spans="1:8">
      <c r="A140" s="1651"/>
      <c r="B140" s="472">
        <v>2013</v>
      </c>
      <c r="C140" s="473">
        <v>285.8</v>
      </c>
      <c r="D140" s="474">
        <v>110.1</v>
      </c>
      <c r="E140" s="475">
        <v>52.6</v>
      </c>
      <c r="F140" s="476">
        <v>348.7</v>
      </c>
      <c r="G140" s="476">
        <v>161.69999999999999</v>
      </c>
      <c r="H140" s="477">
        <v>94.2</v>
      </c>
    </row>
    <row r="141" spans="1:8">
      <c r="A141" s="1651"/>
      <c r="B141" s="472">
        <v>2014</v>
      </c>
      <c r="C141" s="473">
        <v>280.10000000000002</v>
      </c>
      <c r="D141" s="474">
        <v>114.3</v>
      </c>
      <c r="E141" s="475">
        <v>50.8</v>
      </c>
      <c r="F141" s="476">
        <v>353.9</v>
      </c>
      <c r="G141" s="476">
        <v>164.1</v>
      </c>
      <c r="H141" s="477">
        <v>96.6</v>
      </c>
    </row>
    <row r="142" spans="1:8">
      <c r="A142" s="1651"/>
      <c r="B142" s="472">
        <v>2015</v>
      </c>
      <c r="C142" s="473">
        <v>290.2</v>
      </c>
      <c r="D142" s="474">
        <v>120.2</v>
      </c>
      <c r="E142" s="475">
        <v>55.1</v>
      </c>
      <c r="F142" s="476">
        <v>366.8</v>
      </c>
      <c r="G142" s="476">
        <v>178.2</v>
      </c>
      <c r="H142" s="477">
        <v>103.7</v>
      </c>
    </row>
    <row r="143" spans="1:8">
      <c r="A143" s="1651"/>
      <c r="B143" s="472">
        <v>2016</v>
      </c>
      <c r="C143" s="473">
        <v>296.8</v>
      </c>
      <c r="D143" s="474">
        <v>130.69999999999999</v>
      </c>
      <c r="E143" s="475">
        <v>59.3</v>
      </c>
      <c r="F143" s="476">
        <v>367</v>
      </c>
      <c r="G143" s="476">
        <v>185</v>
      </c>
      <c r="H143" s="477">
        <v>106.1</v>
      </c>
    </row>
    <row r="144" spans="1:8">
      <c r="A144" s="1651"/>
      <c r="B144" s="472">
        <v>2017</v>
      </c>
      <c r="C144" s="473">
        <v>303.2</v>
      </c>
      <c r="D144" s="474">
        <v>140.1</v>
      </c>
      <c r="E144" s="475">
        <v>63.2</v>
      </c>
      <c r="F144" s="476">
        <v>384.7</v>
      </c>
      <c r="G144" s="476">
        <v>186.7</v>
      </c>
      <c r="H144" s="477">
        <v>106.4</v>
      </c>
    </row>
    <row r="145" spans="1:8">
      <c r="A145" s="1651"/>
      <c r="B145" s="472">
        <v>2018</v>
      </c>
      <c r="C145" s="473">
        <v>314.8</v>
      </c>
      <c r="D145" s="474">
        <v>149.30000000000001</v>
      </c>
      <c r="E145" s="475">
        <v>64.8</v>
      </c>
      <c r="F145" s="476">
        <v>392.3</v>
      </c>
      <c r="G145" s="476">
        <v>199.8</v>
      </c>
      <c r="H145" s="477">
        <v>118</v>
      </c>
    </row>
    <row r="146" spans="1:8" ht="14.45" thickBot="1">
      <c r="A146" s="1656"/>
      <c r="B146" s="484">
        <v>2019</v>
      </c>
      <c r="C146" s="485">
        <v>318.5</v>
      </c>
      <c r="D146" s="486">
        <v>145.80000000000001</v>
      </c>
      <c r="E146" s="487">
        <v>64.400000000000006</v>
      </c>
      <c r="F146" s="488">
        <v>398.9</v>
      </c>
      <c r="G146" s="488">
        <v>208.1</v>
      </c>
      <c r="H146" s="489">
        <v>119</v>
      </c>
    </row>
  </sheetData>
  <mergeCells count="10">
    <mergeCell ref="A47:A66"/>
    <mergeCell ref="A67:A86"/>
    <mergeCell ref="A87:A106"/>
    <mergeCell ref="A107:A126"/>
    <mergeCell ref="A127:A146"/>
    <mergeCell ref="C4:H4"/>
    <mergeCell ref="C5:E5"/>
    <mergeCell ref="F5:H5"/>
    <mergeCell ref="A7:A26"/>
    <mergeCell ref="A27:A46"/>
  </mergeCells>
  <hyperlinks>
    <hyperlink ref="A1" location="Innehållsförteckning!A1" display="Tillbaka till innehåll" xr:uid="{F49E07DF-19C9-48E5-8912-02A1E33E2148}"/>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913FF-21E6-47E8-8592-75459B54D445}">
  <sheetPr>
    <tabColor theme="5" tint="0.79998168889431442"/>
  </sheetPr>
  <dimension ref="A1:M3"/>
  <sheetViews>
    <sheetView workbookViewId="0">
      <pane ySplit="1" topLeftCell="A2" activePane="bottomLeft" state="frozen"/>
      <selection pane="bottomLeft" activeCell="P22" sqref="P22"/>
    </sheetView>
  </sheetViews>
  <sheetFormatPr defaultColWidth="8.875" defaultRowHeight="13.9"/>
  <cols>
    <col min="1" max="16384" width="8.875" style="347"/>
  </cols>
  <sheetData>
    <row r="1" spans="1:13">
      <c r="A1" s="1117" t="s">
        <v>156</v>
      </c>
      <c r="B1" s="4" t="s">
        <v>712</v>
      </c>
      <c r="C1" s="4"/>
      <c r="D1" s="4"/>
      <c r="E1" s="4"/>
    </row>
    <row r="2" spans="1:13">
      <c r="A2" s="818" t="s">
        <v>696</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780AA10F-C932-43D4-9234-2B75BC20526C}"/>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5" tint="-0.249977111117893"/>
  </sheetPr>
  <dimension ref="A1:B1"/>
  <sheetViews>
    <sheetView zoomScale="90" zoomScaleNormal="90" workbookViewId="0">
      <pane ySplit="1" topLeftCell="A2" activePane="bottomLeft" state="frozen"/>
      <selection pane="bottomLeft" activeCell="D18" sqref="D18"/>
    </sheetView>
  </sheetViews>
  <sheetFormatPr defaultColWidth="8.875" defaultRowHeight="13.9"/>
  <cols>
    <col min="1" max="1" width="12.125" style="4" bestFit="1" customWidth="1"/>
    <col min="2" max="16384" width="8.875" style="4"/>
  </cols>
  <sheetData>
    <row r="1" spans="1:2">
      <c r="A1" s="1117" t="s">
        <v>156</v>
      </c>
      <c r="B1" s="4" t="s">
        <v>105</v>
      </c>
    </row>
  </sheetData>
  <hyperlinks>
    <hyperlink ref="A1" location="Innehållsförteckning!A1" display="Tillbaka till innehåll" xr:uid="{6D87CC14-5359-4781-B64B-A2D14E3D6007}"/>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5"/>
  </sheetPr>
  <dimension ref="A1:M37"/>
  <sheetViews>
    <sheetView zoomScale="90" zoomScaleNormal="90" workbookViewId="0">
      <pane ySplit="1" topLeftCell="A2" activePane="bottomLeft" state="frozen"/>
      <selection pane="bottomLeft" activeCell="P24" sqref="P24"/>
    </sheetView>
  </sheetViews>
  <sheetFormatPr defaultColWidth="8.875" defaultRowHeight="13.9"/>
  <cols>
    <col min="1" max="1" width="13.875" style="4" customWidth="1"/>
    <col min="2" max="16384" width="8.875" style="4"/>
  </cols>
  <sheetData>
    <row r="1" spans="1:10">
      <c r="A1" s="1117" t="s">
        <v>156</v>
      </c>
      <c r="B1" s="30" t="s">
        <v>108</v>
      </c>
    </row>
    <row r="2" spans="1:10">
      <c r="A2" s="819" t="s">
        <v>717</v>
      </c>
      <c r="B2" s="31"/>
      <c r="C2" s="31"/>
      <c r="D2" s="31"/>
      <c r="E2" s="31"/>
      <c r="F2" s="31"/>
      <c r="G2" s="31"/>
      <c r="H2" s="31"/>
    </row>
    <row r="3" spans="1:10" ht="14.45" thickBot="1"/>
    <row r="4" spans="1:10">
      <c r="A4" s="702"/>
      <c r="B4" s="1483" t="s">
        <v>718</v>
      </c>
      <c r="C4" s="1484"/>
      <c r="D4" s="1484"/>
      <c r="E4" s="1484"/>
      <c r="F4" s="1485" t="s">
        <v>186</v>
      </c>
      <c r="G4" s="1486"/>
    </row>
    <row r="5" spans="1:10">
      <c r="A5" s="1131"/>
      <c r="B5" s="1481" t="s">
        <v>719</v>
      </c>
      <c r="C5" s="1481"/>
      <c r="D5" s="1481" t="s">
        <v>720</v>
      </c>
      <c r="E5" s="1482"/>
      <c r="F5" s="1487"/>
      <c r="G5" s="1488"/>
    </row>
    <row r="6" spans="1:10">
      <c r="A6" s="1130" t="s">
        <v>471</v>
      </c>
      <c r="B6" s="1296" t="s">
        <v>721</v>
      </c>
      <c r="C6" s="50" t="s">
        <v>722</v>
      </c>
      <c r="D6" s="50" t="s">
        <v>721</v>
      </c>
      <c r="E6" s="50" t="s">
        <v>722</v>
      </c>
      <c r="F6" s="1296" t="s">
        <v>721</v>
      </c>
      <c r="G6" s="51" t="s">
        <v>722</v>
      </c>
    </row>
    <row r="7" spans="1:10">
      <c r="A7" s="1132" t="s">
        <v>659</v>
      </c>
      <c r="B7" s="492">
        <v>1319</v>
      </c>
      <c r="C7" s="46">
        <v>2.9</v>
      </c>
      <c r="D7" s="490">
        <v>482</v>
      </c>
      <c r="E7" s="46">
        <v>0.8</v>
      </c>
      <c r="F7" s="492">
        <v>1801</v>
      </c>
      <c r="G7" s="47">
        <v>1.7</v>
      </c>
    </row>
    <row r="8" spans="1:10">
      <c r="A8" s="1133" t="s">
        <v>660</v>
      </c>
      <c r="B8" s="492">
        <v>1412</v>
      </c>
      <c r="C8" s="46">
        <v>3.2</v>
      </c>
      <c r="D8" s="490">
        <v>545</v>
      </c>
      <c r="E8" s="46">
        <v>0.8</v>
      </c>
      <c r="F8" s="492">
        <v>1957</v>
      </c>
      <c r="G8" s="47">
        <v>1.8</v>
      </c>
    </row>
    <row r="9" spans="1:10">
      <c r="A9" s="1133" t="s">
        <v>661</v>
      </c>
      <c r="B9" s="492">
        <v>1548</v>
      </c>
      <c r="C9" s="46">
        <v>3.7</v>
      </c>
      <c r="D9" s="490">
        <v>619</v>
      </c>
      <c r="E9" s="46">
        <v>0.9</v>
      </c>
      <c r="F9" s="492">
        <v>2168</v>
      </c>
      <c r="G9" s="47">
        <v>2</v>
      </c>
    </row>
    <row r="10" spans="1:10">
      <c r="A10" s="1133" t="s">
        <v>662</v>
      </c>
      <c r="B10" s="492">
        <v>1577</v>
      </c>
      <c r="C10" s="46">
        <v>4</v>
      </c>
      <c r="D10" s="490">
        <v>618</v>
      </c>
      <c r="E10" s="46">
        <v>1</v>
      </c>
      <c r="F10" s="492">
        <v>2197</v>
      </c>
      <c r="G10" s="47">
        <v>2.1</v>
      </c>
    </row>
    <row r="11" spans="1:10">
      <c r="A11" s="1133" t="s">
        <v>663</v>
      </c>
      <c r="B11" s="492">
        <v>1729</v>
      </c>
      <c r="C11" s="46">
        <v>4.5999999999999996</v>
      </c>
      <c r="D11" s="490">
        <v>764</v>
      </c>
      <c r="E11" s="46">
        <v>1.3</v>
      </c>
      <c r="F11" s="492">
        <v>2494</v>
      </c>
      <c r="G11" s="47">
        <v>2.6</v>
      </c>
    </row>
    <row r="12" spans="1:10">
      <c r="A12" s="1133" t="s">
        <v>664</v>
      </c>
      <c r="B12" s="492">
        <v>1660</v>
      </c>
      <c r="C12" s="46">
        <v>4.8</v>
      </c>
      <c r="D12" s="490">
        <v>752</v>
      </c>
      <c r="E12" s="46">
        <v>1.4</v>
      </c>
      <c r="F12" s="492">
        <v>2413</v>
      </c>
      <c r="G12" s="47">
        <v>2.7</v>
      </c>
    </row>
    <row r="13" spans="1:10">
      <c r="A13" s="1133" t="s">
        <v>665</v>
      </c>
      <c r="B13" s="492">
        <v>1665</v>
      </c>
      <c r="C13" s="46">
        <v>5</v>
      </c>
      <c r="D13" s="490">
        <v>691</v>
      </c>
      <c r="E13" s="46">
        <v>1.4</v>
      </c>
      <c r="F13" s="492">
        <v>2357</v>
      </c>
      <c r="G13" s="47">
        <v>2.9</v>
      </c>
    </row>
    <row r="14" spans="1:10">
      <c r="A14" s="1133" t="s">
        <v>666</v>
      </c>
      <c r="B14" s="492">
        <v>1617</v>
      </c>
      <c r="C14" s="46">
        <v>5.2</v>
      </c>
      <c r="D14" s="490">
        <v>670</v>
      </c>
      <c r="E14" s="46">
        <v>1.5</v>
      </c>
      <c r="F14" s="492">
        <v>2289</v>
      </c>
      <c r="G14" s="47">
        <v>3</v>
      </c>
    </row>
    <row r="15" spans="1:10">
      <c r="A15" s="1133" t="s">
        <v>667</v>
      </c>
      <c r="B15" s="492">
        <v>1621</v>
      </c>
      <c r="C15" s="46">
        <v>5.6</v>
      </c>
      <c r="D15" s="490">
        <v>684</v>
      </c>
      <c r="E15" s="46">
        <v>1.6</v>
      </c>
      <c r="F15" s="492">
        <v>2308</v>
      </c>
      <c r="G15" s="47">
        <v>3.2</v>
      </c>
      <c r="J15" s="13"/>
    </row>
    <row r="16" spans="1:10">
      <c r="A16" s="1133" t="s">
        <v>668</v>
      </c>
      <c r="B16" s="492">
        <v>1848</v>
      </c>
      <c r="C16" s="46">
        <v>6.2</v>
      </c>
      <c r="D16" s="490">
        <v>758</v>
      </c>
      <c r="E16" s="46">
        <v>1.8</v>
      </c>
      <c r="F16" s="492">
        <v>2606</v>
      </c>
      <c r="G16" s="47">
        <v>3.6</v>
      </c>
    </row>
    <row r="17" spans="1:7">
      <c r="A17" s="1133" t="s">
        <v>669</v>
      </c>
      <c r="B17" s="492">
        <v>2146</v>
      </c>
      <c r="C17" s="46">
        <v>6.7</v>
      </c>
      <c r="D17" s="490">
        <v>764</v>
      </c>
      <c r="E17" s="46">
        <v>1.8</v>
      </c>
      <c r="F17" s="492">
        <v>2912</v>
      </c>
      <c r="G17" s="47">
        <v>3.9</v>
      </c>
    </row>
    <row r="18" spans="1:7">
      <c r="A18" s="1133" t="s">
        <v>670</v>
      </c>
      <c r="B18" s="492">
        <v>2169</v>
      </c>
      <c r="C18" s="46">
        <v>6.7</v>
      </c>
      <c r="D18" s="490">
        <v>806</v>
      </c>
      <c r="E18" s="46">
        <v>1.9</v>
      </c>
      <c r="F18" s="492">
        <v>2979</v>
      </c>
      <c r="G18" s="47">
        <v>4</v>
      </c>
    </row>
    <row r="19" spans="1:7">
      <c r="A19" s="1133" t="s">
        <v>671</v>
      </c>
      <c r="B19" s="492">
        <v>2292</v>
      </c>
      <c r="C19" s="46">
        <v>6.6</v>
      </c>
      <c r="D19" s="490">
        <v>787</v>
      </c>
      <c r="E19" s="46">
        <v>1.8</v>
      </c>
      <c r="F19" s="492">
        <v>3083</v>
      </c>
      <c r="G19" s="47">
        <v>3.9</v>
      </c>
    </row>
    <row r="20" spans="1:7">
      <c r="A20" s="1133" t="s">
        <v>672</v>
      </c>
      <c r="B20" s="492">
        <v>2413</v>
      </c>
      <c r="C20" s="46">
        <v>6.8</v>
      </c>
      <c r="D20" s="490">
        <v>845</v>
      </c>
      <c r="E20" s="46">
        <v>1.9</v>
      </c>
      <c r="F20" s="492">
        <v>3259</v>
      </c>
      <c r="G20" s="47">
        <v>4</v>
      </c>
    </row>
    <row r="21" spans="1:7">
      <c r="A21" s="1133" t="s">
        <v>673</v>
      </c>
      <c r="B21" s="492">
        <v>2525</v>
      </c>
      <c r="C21" s="46">
        <v>7</v>
      </c>
      <c r="D21" s="490">
        <v>920</v>
      </c>
      <c r="E21" s="46">
        <v>2</v>
      </c>
      <c r="F21" s="492">
        <v>3448</v>
      </c>
      <c r="G21" s="47">
        <v>4.2</v>
      </c>
    </row>
    <row r="22" spans="1:7">
      <c r="A22" s="1133" t="s">
        <v>674</v>
      </c>
      <c r="B22" s="492">
        <v>2415</v>
      </c>
      <c r="C22" s="46">
        <v>6.8</v>
      </c>
      <c r="D22" s="490">
        <v>888</v>
      </c>
      <c r="E22" s="46">
        <v>1.9</v>
      </c>
      <c r="F22" s="492">
        <v>3303</v>
      </c>
      <c r="G22" s="47">
        <v>4</v>
      </c>
    </row>
    <row r="23" spans="1:7">
      <c r="A23" s="1133" t="s">
        <v>675</v>
      </c>
      <c r="B23" s="492">
        <v>2366</v>
      </c>
      <c r="C23" s="46">
        <v>6.4</v>
      </c>
      <c r="D23" s="490">
        <v>794</v>
      </c>
      <c r="E23" s="46">
        <v>1.7</v>
      </c>
      <c r="F23" s="492">
        <v>3165</v>
      </c>
      <c r="G23" s="47">
        <v>3.7</v>
      </c>
    </row>
    <row r="24" spans="1:7">
      <c r="A24" s="1133">
        <v>2007</v>
      </c>
      <c r="B24" s="492">
        <v>2259</v>
      </c>
      <c r="C24" s="46">
        <v>6</v>
      </c>
      <c r="D24" s="490">
        <v>776</v>
      </c>
      <c r="E24" s="46">
        <v>1.6</v>
      </c>
      <c r="F24" s="492">
        <v>3039</v>
      </c>
      <c r="G24" s="47">
        <v>3.5</v>
      </c>
    </row>
    <row r="25" spans="1:7">
      <c r="A25" s="1134" t="s">
        <v>678</v>
      </c>
      <c r="B25" s="492">
        <v>2306</v>
      </c>
      <c r="C25" s="46">
        <v>5.9</v>
      </c>
      <c r="D25" s="490">
        <v>746</v>
      </c>
      <c r="E25" s="46">
        <v>1.5</v>
      </c>
      <c r="F25" s="492">
        <v>3056</v>
      </c>
      <c r="G25" s="47">
        <v>3.5</v>
      </c>
    </row>
    <row r="26" spans="1:7">
      <c r="A26" s="1133" t="s">
        <v>679</v>
      </c>
      <c r="B26" s="492">
        <v>2165</v>
      </c>
      <c r="C26" s="46">
        <v>5.5</v>
      </c>
      <c r="D26" s="490">
        <v>827</v>
      </c>
      <c r="E26" s="46">
        <v>1.7</v>
      </c>
      <c r="F26" s="492">
        <v>2997</v>
      </c>
      <c r="G26" s="47">
        <v>3.4</v>
      </c>
    </row>
    <row r="27" spans="1:7">
      <c r="A27" s="1133" t="s">
        <v>680</v>
      </c>
      <c r="B27" s="492">
        <v>2488</v>
      </c>
      <c r="C27" s="46">
        <v>6</v>
      </c>
      <c r="D27" s="490">
        <v>876</v>
      </c>
      <c r="E27" s="46">
        <v>1.7</v>
      </c>
      <c r="F27" s="492">
        <v>3371</v>
      </c>
      <c r="G27" s="47">
        <v>3.6</v>
      </c>
    </row>
    <row r="28" spans="1:7">
      <c r="A28" s="1133" t="s">
        <v>681</v>
      </c>
      <c r="B28" s="492">
        <v>2353</v>
      </c>
      <c r="C28" s="46">
        <v>6</v>
      </c>
      <c r="D28" s="490">
        <v>834</v>
      </c>
      <c r="E28" s="46">
        <v>1.6</v>
      </c>
      <c r="F28" s="492">
        <v>3189</v>
      </c>
      <c r="G28" s="47">
        <v>3.5</v>
      </c>
    </row>
    <row r="29" spans="1:7">
      <c r="A29" s="1133" t="s">
        <v>682</v>
      </c>
      <c r="B29" s="492">
        <v>2305</v>
      </c>
      <c r="C29" s="46">
        <v>5.8</v>
      </c>
      <c r="D29" s="490">
        <v>863</v>
      </c>
      <c r="E29" s="46">
        <v>1.7</v>
      </c>
      <c r="F29" s="492">
        <v>3175</v>
      </c>
      <c r="G29" s="47">
        <v>3.4</v>
      </c>
    </row>
    <row r="30" spans="1:7">
      <c r="A30" s="1133" t="s">
        <v>683</v>
      </c>
      <c r="B30" s="492">
        <v>2455</v>
      </c>
      <c r="C30" s="46">
        <v>6.3</v>
      </c>
      <c r="D30" s="490">
        <v>880</v>
      </c>
      <c r="E30" s="46">
        <v>1.7</v>
      </c>
      <c r="F30" s="492">
        <v>3338</v>
      </c>
      <c r="G30" s="47">
        <v>3.6</v>
      </c>
    </row>
    <row r="31" spans="1:7">
      <c r="A31" s="1133" t="s">
        <v>684</v>
      </c>
      <c r="B31" s="492">
        <v>2373</v>
      </c>
      <c r="C31" s="46">
        <v>6</v>
      </c>
      <c r="D31" s="490">
        <v>831</v>
      </c>
      <c r="E31" s="46">
        <v>1.5</v>
      </c>
      <c r="F31" s="492">
        <v>3210</v>
      </c>
      <c r="G31" s="47">
        <v>3.4</v>
      </c>
    </row>
    <row r="32" spans="1:7">
      <c r="A32" s="1133" t="s">
        <v>34</v>
      </c>
      <c r="B32" s="492">
        <v>2176</v>
      </c>
      <c r="C32" s="46">
        <v>5.4</v>
      </c>
      <c r="D32" s="490">
        <v>731</v>
      </c>
      <c r="E32" s="46">
        <v>1.3</v>
      </c>
      <c r="F32" s="492">
        <v>2908</v>
      </c>
      <c r="G32" s="47">
        <v>3.1</v>
      </c>
    </row>
    <row r="33" spans="1:13" ht="14.45" thickBot="1">
      <c r="A33" s="1175" t="s">
        <v>685</v>
      </c>
      <c r="B33" s="1176">
        <v>2100</v>
      </c>
      <c r="C33" s="1177">
        <v>5.0999999999999996</v>
      </c>
      <c r="D33" s="1178">
        <v>744</v>
      </c>
      <c r="E33" s="1177">
        <v>1.3</v>
      </c>
      <c r="F33" s="1176">
        <v>2850</v>
      </c>
      <c r="G33" s="1179">
        <v>2.9</v>
      </c>
      <c r="H33" s="215"/>
      <c r="I33" s="215"/>
      <c r="J33" s="215"/>
      <c r="K33" s="215"/>
      <c r="L33" s="215"/>
      <c r="M33" s="215"/>
    </row>
    <row r="34" spans="1:13" ht="14.45" thickBot="1">
      <c r="A34" s="1133" t="s">
        <v>723</v>
      </c>
      <c r="B34" s="492">
        <v>2064</v>
      </c>
      <c r="C34" s="46">
        <v>5.0999999999999996</v>
      </c>
      <c r="D34" s="490">
        <v>705</v>
      </c>
      <c r="E34" s="46">
        <v>1.3</v>
      </c>
      <c r="F34" s="492">
        <v>2772</v>
      </c>
      <c r="G34" s="47">
        <v>2.9</v>
      </c>
      <c r="H34" s="95"/>
      <c r="I34" s="1180" t="s">
        <v>724</v>
      </c>
      <c r="J34" s="1181"/>
      <c r="K34" s="1181"/>
      <c r="L34" s="1181"/>
      <c r="M34" s="1182"/>
    </row>
    <row r="35" spans="1:13" ht="14.45" thickBot="1">
      <c r="A35" s="1135" t="s">
        <v>405</v>
      </c>
      <c r="B35" s="493">
        <v>1837</v>
      </c>
      <c r="C35" s="48">
        <v>4.5</v>
      </c>
      <c r="D35" s="491">
        <v>615</v>
      </c>
      <c r="E35" s="48">
        <v>1.1000000000000001</v>
      </c>
      <c r="F35" s="493">
        <v>2454</v>
      </c>
      <c r="G35" s="49">
        <v>2.6</v>
      </c>
    </row>
    <row r="37" spans="1:13">
      <c r="A37" s="32" t="s">
        <v>725</v>
      </c>
    </row>
  </sheetData>
  <mergeCells count="4">
    <mergeCell ref="B5:C5"/>
    <mergeCell ref="D5:E5"/>
    <mergeCell ref="B4:E4"/>
    <mergeCell ref="F4:G5"/>
  </mergeCells>
  <hyperlinks>
    <hyperlink ref="A1" location="Innehållsförteckning!A1" display="Tillbaka till innehåll" xr:uid="{00000000-0004-0000-1D00-000000000000}"/>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ACCAA-BDDF-439D-889C-A946B13155BA}">
  <sheetPr>
    <tabColor theme="5" tint="0.79998168889431442"/>
  </sheetPr>
  <dimension ref="A1:M3"/>
  <sheetViews>
    <sheetView workbookViewId="0">
      <pane ySplit="1" topLeftCell="A14" activePane="bottomLeft" state="frozen"/>
      <selection pane="bottomLeft" activeCell="J32" sqref="J32"/>
    </sheetView>
  </sheetViews>
  <sheetFormatPr defaultColWidth="8.875" defaultRowHeight="13.9"/>
  <cols>
    <col min="1" max="16384" width="8.875" style="347"/>
  </cols>
  <sheetData>
    <row r="1" spans="1:13">
      <c r="A1" s="1117" t="s">
        <v>156</v>
      </c>
      <c r="B1" s="30" t="s">
        <v>108</v>
      </c>
      <c r="C1" s="4"/>
      <c r="D1" s="4"/>
      <c r="E1" s="4"/>
      <c r="F1" s="4"/>
      <c r="G1" s="4"/>
    </row>
    <row r="2" spans="1:13">
      <c r="A2" s="819" t="s">
        <v>717</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ACC15B76-17AF-4715-A5E1-887D91143A14}"/>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5"/>
  </sheetPr>
  <dimension ref="A1:M12"/>
  <sheetViews>
    <sheetView zoomScale="90" zoomScaleNormal="90" workbookViewId="0">
      <pane ySplit="1" topLeftCell="A2" activePane="bottomLeft" state="frozen"/>
      <selection pane="bottomLeft" activeCell="F6" sqref="F6"/>
    </sheetView>
  </sheetViews>
  <sheetFormatPr defaultColWidth="8.875" defaultRowHeight="13.9"/>
  <cols>
    <col min="1" max="1" width="20.125" style="4" customWidth="1"/>
    <col min="2" max="16384" width="8.875" style="4"/>
  </cols>
  <sheetData>
    <row r="1" spans="1:13" ht="14.1" customHeight="1">
      <c r="A1" s="1117" t="s">
        <v>156</v>
      </c>
      <c r="B1" s="1490" t="s">
        <v>726</v>
      </c>
      <c r="C1" s="1490"/>
      <c r="D1" s="1490"/>
      <c r="E1" s="1490"/>
      <c r="F1" s="1490"/>
      <c r="G1" s="1490"/>
      <c r="H1" s="1490"/>
      <c r="I1" s="1490"/>
      <c r="J1" s="1490"/>
      <c r="K1" s="1490"/>
      <c r="L1" s="1490"/>
      <c r="M1" s="1490"/>
    </row>
    <row r="2" spans="1:13" ht="16.5" customHeight="1">
      <c r="A2" s="35" t="s">
        <v>727</v>
      </c>
      <c r="B2" s="33"/>
      <c r="C2" s="33"/>
      <c r="D2" s="33"/>
      <c r="E2" s="33"/>
      <c r="F2" s="33"/>
      <c r="G2" s="33"/>
    </row>
    <row r="3" spans="1:13" ht="14.45" thickBot="1"/>
    <row r="4" spans="1:13">
      <c r="A4" s="1491" t="s">
        <v>728</v>
      </c>
      <c r="B4" s="1404"/>
      <c r="C4" s="1405"/>
      <c r="E4" s="13"/>
    </row>
    <row r="5" spans="1:13">
      <c r="A5" s="55" t="s">
        <v>729</v>
      </c>
      <c r="B5" s="1489" t="s">
        <v>730</v>
      </c>
      <c r="C5" s="1489"/>
      <c r="E5" s="34"/>
      <c r="F5" s="31"/>
      <c r="G5" s="31"/>
      <c r="H5" s="31"/>
    </row>
    <row r="6" spans="1:13">
      <c r="A6" s="52"/>
      <c r="B6" s="53" t="s">
        <v>731</v>
      </c>
      <c r="C6" s="54" t="s">
        <v>732</v>
      </c>
      <c r="E6" s="34"/>
      <c r="F6" s="31"/>
      <c r="G6" s="31"/>
      <c r="H6" s="31"/>
    </row>
    <row r="7" spans="1:13">
      <c r="A7" s="1136" t="s">
        <v>733</v>
      </c>
      <c r="B7" s="494">
        <v>10.15</v>
      </c>
      <c r="C7" s="495">
        <v>9.43</v>
      </c>
      <c r="E7" s="34"/>
    </row>
    <row r="8" spans="1:13">
      <c r="A8" s="1136" t="s">
        <v>734</v>
      </c>
      <c r="B8" s="494">
        <v>8.24</v>
      </c>
      <c r="C8" s="495">
        <v>8</v>
      </c>
      <c r="E8" s="34"/>
    </row>
    <row r="9" spans="1:13">
      <c r="A9" s="1136" t="s">
        <v>735</v>
      </c>
      <c r="B9" s="494">
        <v>5.21</v>
      </c>
      <c r="C9" s="495">
        <v>4.84</v>
      </c>
      <c r="E9" s="34"/>
    </row>
    <row r="10" spans="1:13">
      <c r="A10" s="1136" t="s">
        <v>736</v>
      </c>
      <c r="B10" s="494">
        <v>5.0599999999999996</v>
      </c>
      <c r="C10" s="495">
        <v>4.92</v>
      </c>
      <c r="E10" s="34"/>
    </row>
    <row r="11" spans="1:13">
      <c r="A11" s="1136" t="s">
        <v>737</v>
      </c>
      <c r="B11" s="494">
        <v>5.12</v>
      </c>
      <c r="C11" s="495">
        <v>4.76</v>
      </c>
      <c r="E11" s="34"/>
    </row>
    <row r="12" spans="1:13" ht="14.45" thickBot="1">
      <c r="A12" s="1137" t="s">
        <v>738</v>
      </c>
      <c r="B12" s="496">
        <v>4.84</v>
      </c>
      <c r="C12" s="497">
        <v>4.34</v>
      </c>
      <c r="E12" s="13"/>
    </row>
  </sheetData>
  <mergeCells count="3">
    <mergeCell ref="B5:C5"/>
    <mergeCell ref="B1:M1"/>
    <mergeCell ref="A4:C4"/>
  </mergeCells>
  <hyperlinks>
    <hyperlink ref="A1" location="Innehållsförteckning!A1" display="Tillbaka till innehåll" xr:uid="{00000000-0004-0000-1E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DCA9E-9BF2-44E8-9D10-A2075AD70F84}">
  <sheetPr>
    <tabColor theme="5" tint="0.79998168889431442"/>
  </sheetPr>
  <dimension ref="A1:M3"/>
  <sheetViews>
    <sheetView workbookViewId="0">
      <pane ySplit="1" topLeftCell="A2" activePane="bottomLeft" state="frozen"/>
      <selection pane="bottomLeft" activeCell="L20" sqref="L20"/>
    </sheetView>
  </sheetViews>
  <sheetFormatPr defaultColWidth="8.875" defaultRowHeight="13.9"/>
  <cols>
    <col min="1" max="16384" width="8.875" style="347"/>
  </cols>
  <sheetData>
    <row r="1" spans="1:13">
      <c r="A1" s="1117" t="s">
        <v>156</v>
      </c>
      <c r="B1" s="1490" t="s">
        <v>726</v>
      </c>
      <c r="C1" s="1490"/>
      <c r="D1" s="1490"/>
      <c r="E1" s="1490"/>
      <c r="F1" s="1490"/>
      <c r="G1" s="1490"/>
      <c r="H1" s="1490"/>
      <c r="I1" s="1490"/>
      <c r="J1" s="1490"/>
      <c r="K1" s="1490"/>
      <c r="L1" s="1490"/>
      <c r="M1" s="1490"/>
    </row>
    <row r="2" spans="1:13">
      <c r="A2" s="35" t="s">
        <v>727</v>
      </c>
    </row>
    <row r="3" spans="1:13" s="813" customFormat="1" ht="17.45">
      <c r="A3" s="853" t="s">
        <v>230</v>
      </c>
      <c r="B3" s="35"/>
      <c r="C3" s="814"/>
      <c r="D3" s="815"/>
      <c r="E3" s="853"/>
      <c r="F3" s="815"/>
      <c r="G3" s="876"/>
      <c r="H3" s="876"/>
      <c r="I3" s="876"/>
      <c r="J3" s="876"/>
      <c r="K3" s="876"/>
      <c r="L3" s="876"/>
      <c r="M3" s="876"/>
    </row>
  </sheetData>
  <mergeCells count="1">
    <mergeCell ref="B1:M1"/>
  </mergeCells>
  <hyperlinks>
    <hyperlink ref="A1" location="Innehållsförteckning!A1" display="Tillbaka till innehåll" xr:uid="{840DF47A-9FFC-47BB-B947-3E3CF164C33B}"/>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5"/>
  </sheetPr>
  <dimension ref="A1:O29"/>
  <sheetViews>
    <sheetView zoomScale="90" zoomScaleNormal="90" workbookViewId="0">
      <pane ySplit="1" topLeftCell="A2" activePane="bottomLeft" state="frozen"/>
      <selection pane="bottomLeft" activeCell="S12" sqref="S12"/>
    </sheetView>
  </sheetViews>
  <sheetFormatPr defaultColWidth="8.875" defaultRowHeight="13.9"/>
  <cols>
    <col min="1" max="1" width="14.5" style="4" customWidth="1"/>
    <col min="2" max="16384" width="8.875" style="4"/>
  </cols>
  <sheetData>
    <row r="1" spans="1:15" ht="14.1" customHeight="1">
      <c r="A1" s="1117" t="s">
        <v>156</v>
      </c>
      <c r="B1" s="1492" t="s">
        <v>739</v>
      </c>
      <c r="C1" s="1492"/>
      <c r="D1" s="1492"/>
      <c r="E1" s="1492"/>
      <c r="F1" s="1492"/>
      <c r="G1" s="1492"/>
      <c r="H1" s="1492"/>
      <c r="I1" s="1492"/>
      <c r="J1" s="1492"/>
      <c r="K1" s="1492"/>
      <c r="L1" s="1492"/>
      <c r="M1" s="1492"/>
      <c r="N1" s="1492"/>
      <c r="O1" s="1492"/>
    </row>
    <row r="2" spans="1:15" ht="15" customHeight="1">
      <c r="A2" s="13" t="s">
        <v>740</v>
      </c>
    </row>
    <row r="3" spans="1:15" ht="15" customHeight="1">
      <c r="A3" s="32"/>
    </row>
    <row r="4" spans="1:15" ht="14.45" thickBot="1">
      <c r="A4" s="1067" t="s">
        <v>739</v>
      </c>
      <c r="B4" s="1067"/>
      <c r="C4" s="1067"/>
      <c r="D4" s="1067"/>
      <c r="E4" s="1067"/>
      <c r="F4" s="1067"/>
      <c r="G4" s="1067"/>
      <c r="H4" s="1067"/>
    </row>
    <row r="5" spans="1:15">
      <c r="A5" s="498" t="s">
        <v>741</v>
      </c>
      <c r="B5" s="499">
        <v>2012</v>
      </c>
      <c r="C5" s="500">
        <v>2013</v>
      </c>
      <c r="D5" s="500">
        <v>2014</v>
      </c>
      <c r="E5" s="500">
        <v>2015</v>
      </c>
      <c r="F5" s="500">
        <v>2016</v>
      </c>
      <c r="G5" s="500">
        <v>2017</v>
      </c>
      <c r="H5" s="501">
        <v>2018</v>
      </c>
    </row>
    <row r="6" spans="1:15">
      <c r="A6" s="502" t="s">
        <v>742</v>
      </c>
      <c r="B6" s="503">
        <v>69.16</v>
      </c>
      <c r="C6" s="504">
        <v>80.290000000000006</v>
      </c>
      <c r="D6" s="505">
        <v>84.68</v>
      </c>
      <c r="E6" s="504">
        <v>81.599999999999994</v>
      </c>
      <c r="F6" s="504">
        <v>83.75</v>
      </c>
      <c r="G6" s="504">
        <v>87.73</v>
      </c>
      <c r="H6" s="506">
        <v>91.17</v>
      </c>
    </row>
    <row r="7" spans="1:15">
      <c r="A7" s="502" t="s">
        <v>743</v>
      </c>
      <c r="B7" s="503">
        <v>19.059999999999999</v>
      </c>
      <c r="C7" s="504">
        <v>22.08</v>
      </c>
      <c r="D7" s="505">
        <v>50.18</v>
      </c>
      <c r="E7" s="504">
        <v>64.459999999999994</v>
      </c>
      <c r="F7" s="504">
        <v>65.8</v>
      </c>
      <c r="G7" s="504">
        <v>76.39</v>
      </c>
      <c r="H7" s="506">
        <v>83.93</v>
      </c>
    </row>
    <row r="8" spans="1:15">
      <c r="A8" s="502" t="s">
        <v>744</v>
      </c>
      <c r="B8" s="503">
        <v>91.6</v>
      </c>
      <c r="C8" s="504">
        <v>84.34</v>
      </c>
      <c r="D8" s="505">
        <v>92.92</v>
      </c>
      <c r="E8" s="504">
        <v>94.52</v>
      </c>
      <c r="F8" s="504">
        <v>92.48</v>
      </c>
      <c r="G8" s="504">
        <v>95.52</v>
      </c>
      <c r="H8" s="506">
        <v>94.87</v>
      </c>
    </row>
    <row r="9" spans="1:15">
      <c r="A9" s="502" t="s">
        <v>745</v>
      </c>
      <c r="B9" s="503">
        <v>65.489999999999995</v>
      </c>
      <c r="C9" s="504">
        <v>67.25</v>
      </c>
      <c r="D9" s="505">
        <v>67.650000000000006</v>
      </c>
      <c r="E9" s="504">
        <v>64.34</v>
      </c>
      <c r="F9" s="504">
        <v>71.13</v>
      </c>
      <c r="G9" s="504">
        <v>80.03</v>
      </c>
      <c r="H9" s="506">
        <v>87.3</v>
      </c>
    </row>
    <row r="10" spans="1:15">
      <c r="A10" s="502" t="s">
        <v>746</v>
      </c>
      <c r="B10" s="503">
        <v>70.81</v>
      </c>
      <c r="C10" s="504">
        <v>77.3</v>
      </c>
      <c r="D10" s="505">
        <v>81.42</v>
      </c>
      <c r="E10" s="504">
        <v>81.7</v>
      </c>
      <c r="F10" s="504">
        <v>79.989999999999995</v>
      </c>
      <c r="G10" s="504">
        <v>78.7</v>
      </c>
      <c r="H10" s="506">
        <v>83.95</v>
      </c>
    </row>
    <row r="11" spans="1:15">
      <c r="A11" s="502" t="s">
        <v>747</v>
      </c>
      <c r="B11" s="503">
        <v>71.61</v>
      </c>
      <c r="C11" s="504">
        <v>66.95</v>
      </c>
      <c r="D11" s="505">
        <v>68.97</v>
      </c>
      <c r="E11" s="504">
        <v>74.540000000000006</v>
      </c>
      <c r="F11" s="504">
        <v>75.48</v>
      </c>
      <c r="G11" s="504">
        <v>77.83</v>
      </c>
      <c r="H11" s="506">
        <v>88.85</v>
      </c>
    </row>
    <row r="12" spans="1:15">
      <c r="A12" s="502" t="s">
        <v>748</v>
      </c>
      <c r="B12" s="503">
        <v>81.08</v>
      </c>
      <c r="C12" s="504">
        <v>92.56</v>
      </c>
      <c r="D12" s="505">
        <v>91.69</v>
      </c>
      <c r="E12" s="504">
        <v>88.02</v>
      </c>
      <c r="F12" s="504">
        <v>91.31</v>
      </c>
      <c r="G12" s="504">
        <v>92.83</v>
      </c>
      <c r="H12" s="506">
        <v>93.59</v>
      </c>
    </row>
    <row r="13" spans="1:15">
      <c r="A13" s="502" t="s">
        <v>749</v>
      </c>
      <c r="B13" s="503">
        <v>60.18</v>
      </c>
      <c r="C13" s="504">
        <v>87.89</v>
      </c>
      <c r="D13" s="505">
        <v>90.22</v>
      </c>
      <c r="E13" s="504">
        <v>87.97</v>
      </c>
      <c r="F13" s="504">
        <v>89.73</v>
      </c>
      <c r="G13" s="504">
        <v>95.15</v>
      </c>
      <c r="H13" s="506">
        <v>96.2</v>
      </c>
    </row>
    <row r="14" spans="1:15">
      <c r="A14" s="502" t="s">
        <v>750</v>
      </c>
      <c r="B14" s="503">
        <v>84.74</v>
      </c>
      <c r="C14" s="504">
        <v>87.1</v>
      </c>
      <c r="D14" s="505">
        <v>88.94</v>
      </c>
      <c r="E14" s="504">
        <v>88.29</v>
      </c>
      <c r="F14" s="504">
        <v>89.64</v>
      </c>
      <c r="G14" s="504">
        <v>88.55</v>
      </c>
      <c r="H14" s="506">
        <v>89.17</v>
      </c>
    </row>
    <row r="15" spans="1:15">
      <c r="A15" s="502" t="s">
        <v>751</v>
      </c>
      <c r="B15" s="503">
        <v>52.91</v>
      </c>
      <c r="C15" s="504">
        <v>61.91</v>
      </c>
      <c r="D15" s="505">
        <v>63.43</v>
      </c>
      <c r="E15" s="504">
        <v>71.63</v>
      </c>
      <c r="F15" s="504">
        <v>63.36</v>
      </c>
      <c r="G15" s="504">
        <v>71.75</v>
      </c>
      <c r="H15" s="506">
        <v>78.91</v>
      </c>
    </row>
    <row r="16" spans="1:15">
      <c r="A16" s="502" t="s">
        <v>752</v>
      </c>
      <c r="B16" s="503">
        <v>37.880000000000003</v>
      </c>
      <c r="C16" s="504">
        <v>52.76</v>
      </c>
      <c r="D16" s="505">
        <v>62.3</v>
      </c>
      <c r="E16" s="504">
        <v>72.959999999999994</v>
      </c>
      <c r="F16" s="504">
        <v>75.930000000000007</v>
      </c>
      <c r="G16" s="504">
        <v>79.41</v>
      </c>
      <c r="H16" s="506">
        <v>88.04</v>
      </c>
    </row>
    <row r="17" spans="1:8">
      <c r="A17" s="502" t="s">
        <v>753</v>
      </c>
      <c r="B17" s="503">
        <v>53.08</v>
      </c>
      <c r="C17" s="504">
        <v>66.78</v>
      </c>
      <c r="D17" s="505">
        <v>68.94</v>
      </c>
      <c r="E17" s="504">
        <v>78.05</v>
      </c>
      <c r="F17" s="504">
        <v>81.88</v>
      </c>
      <c r="G17" s="504">
        <v>87.04</v>
      </c>
      <c r="H17" s="506">
        <v>89.67</v>
      </c>
    </row>
    <row r="18" spans="1:8">
      <c r="A18" s="502" t="s">
        <v>754</v>
      </c>
      <c r="B18" s="503">
        <v>55.61</v>
      </c>
      <c r="C18" s="504">
        <v>62</v>
      </c>
      <c r="D18" s="505">
        <v>59</v>
      </c>
      <c r="E18" s="504">
        <v>66.7</v>
      </c>
      <c r="F18" s="504">
        <v>70.09</v>
      </c>
      <c r="G18" s="504">
        <v>74.88</v>
      </c>
      <c r="H18" s="506">
        <v>81.47</v>
      </c>
    </row>
    <row r="19" spans="1:8">
      <c r="A19" s="502" t="s">
        <v>755</v>
      </c>
      <c r="B19" s="503">
        <v>48.77</v>
      </c>
      <c r="C19" s="504">
        <v>69.540000000000006</v>
      </c>
      <c r="D19" s="505">
        <v>73.23</v>
      </c>
      <c r="E19" s="504">
        <v>75.680000000000007</v>
      </c>
      <c r="F19" s="504">
        <v>74.13</v>
      </c>
      <c r="G19" s="504">
        <v>79.790000000000006</v>
      </c>
      <c r="H19" s="506">
        <v>88.23</v>
      </c>
    </row>
    <row r="20" spans="1:8">
      <c r="A20" s="502" t="s">
        <v>756</v>
      </c>
      <c r="B20" s="503">
        <v>74.03</v>
      </c>
      <c r="C20" s="504">
        <v>80.739999999999995</v>
      </c>
      <c r="D20" s="505">
        <v>81.56</v>
      </c>
      <c r="E20" s="504">
        <v>81.650000000000006</v>
      </c>
      <c r="F20" s="504">
        <v>87.78</v>
      </c>
      <c r="G20" s="504">
        <v>85.29</v>
      </c>
      <c r="H20" s="506">
        <v>92.68</v>
      </c>
    </row>
    <row r="21" spans="1:8">
      <c r="A21" s="502" t="s">
        <v>757</v>
      </c>
      <c r="B21" s="503">
        <v>80.7</v>
      </c>
      <c r="C21" s="504">
        <v>81.010000000000005</v>
      </c>
      <c r="D21" s="505">
        <v>82.07</v>
      </c>
      <c r="E21" s="504">
        <v>85.16</v>
      </c>
      <c r="F21" s="504">
        <v>82.66</v>
      </c>
      <c r="G21" s="504">
        <v>86.52</v>
      </c>
      <c r="H21" s="506">
        <v>88.21</v>
      </c>
    </row>
    <row r="22" spans="1:8">
      <c r="A22" s="502" t="s">
        <v>758</v>
      </c>
      <c r="B22" s="503">
        <v>85.06</v>
      </c>
      <c r="C22" s="504">
        <v>84.55</v>
      </c>
      <c r="D22" s="505">
        <v>92.23</v>
      </c>
      <c r="E22" s="504">
        <v>86.5</v>
      </c>
      <c r="F22" s="504">
        <v>90.05</v>
      </c>
      <c r="G22" s="504">
        <v>94.23</v>
      </c>
      <c r="H22" s="506">
        <v>94.1</v>
      </c>
    </row>
    <row r="23" spans="1:8">
      <c r="A23" s="502" t="s">
        <v>759</v>
      </c>
      <c r="B23" s="503">
        <v>74.12</v>
      </c>
      <c r="C23" s="504">
        <v>76.8</v>
      </c>
      <c r="D23" s="505">
        <v>82.05</v>
      </c>
      <c r="E23" s="504">
        <v>86.15</v>
      </c>
      <c r="F23" s="504">
        <v>82.21</v>
      </c>
      <c r="G23" s="504">
        <v>80.86</v>
      </c>
      <c r="H23" s="506">
        <v>84.04</v>
      </c>
    </row>
    <row r="24" spans="1:8">
      <c r="A24" s="502" t="s">
        <v>760</v>
      </c>
      <c r="B24" s="503">
        <v>43.22</v>
      </c>
      <c r="C24" s="504">
        <v>54.48</v>
      </c>
      <c r="D24" s="505">
        <v>67.430000000000007</v>
      </c>
      <c r="E24" s="504">
        <v>75.64</v>
      </c>
      <c r="F24" s="504">
        <v>78.37</v>
      </c>
      <c r="G24" s="504">
        <v>82.46</v>
      </c>
      <c r="H24" s="506">
        <v>83.99</v>
      </c>
    </row>
    <row r="25" spans="1:8">
      <c r="A25" s="502" t="s">
        <v>761</v>
      </c>
      <c r="B25" s="503">
        <v>68.45</v>
      </c>
      <c r="C25" s="504">
        <v>83.3</v>
      </c>
      <c r="D25" s="505">
        <v>86.98</v>
      </c>
      <c r="E25" s="504">
        <v>85.76</v>
      </c>
      <c r="F25" s="504">
        <v>87.23</v>
      </c>
      <c r="G25" s="504">
        <v>92.16</v>
      </c>
      <c r="H25" s="506">
        <v>95.51</v>
      </c>
    </row>
    <row r="26" spans="1:8">
      <c r="A26" s="502" t="s">
        <v>762</v>
      </c>
      <c r="B26" s="503">
        <v>60.58</v>
      </c>
      <c r="C26" s="504">
        <v>75.400000000000006</v>
      </c>
      <c r="D26" s="505">
        <v>86.56</v>
      </c>
      <c r="E26" s="504">
        <v>91.97</v>
      </c>
      <c r="F26" s="504">
        <v>93.23</v>
      </c>
      <c r="G26" s="504">
        <v>93.93</v>
      </c>
      <c r="H26" s="506">
        <v>93.74</v>
      </c>
    </row>
    <row r="27" spans="1:8" ht="14.45" thickBot="1">
      <c r="A27" s="507" t="s">
        <v>763</v>
      </c>
      <c r="B27" s="508">
        <v>55.8</v>
      </c>
      <c r="C27" s="509">
        <v>66.5</v>
      </c>
      <c r="D27" s="510">
        <v>72.33</v>
      </c>
      <c r="E27" s="509">
        <v>78.150000000000006</v>
      </c>
      <c r="F27" s="509">
        <v>80.290000000000006</v>
      </c>
      <c r="G27" s="509">
        <v>84.33</v>
      </c>
      <c r="H27" s="511">
        <v>88.19</v>
      </c>
    </row>
    <row r="28" spans="1:8">
      <c r="A28" s="56" t="s">
        <v>764</v>
      </c>
      <c r="B28" s="13"/>
      <c r="C28" s="13"/>
      <c r="D28" s="13"/>
      <c r="E28" s="13"/>
      <c r="F28" s="13"/>
      <c r="G28" s="13"/>
      <c r="H28" s="13"/>
    </row>
    <row r="29" spans="1:8">
      <c r="B29" s="13"/>
      <c r="C29" s="13"/>
      <c r="D29" s="13"/>
      <c r="E29" s="13"/>
      <c r="F29" s="13"/>
      <c r="G29" s="13"/>
      <c r="H29" s="13"/>
    </row>
  </sheetData>
  <mergeCells count="1">
    <mergeCell ref="B1:O1"/>
  </mergeCells>
  <hyperlinks>
    <hyperlink ref="A1" location="Innehållsförteckning!A1" display="Tillbaka till innehåll" xr:uid="{00000000-0004-0000-1F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E6FA7-2F69-4312-8AA3-3C119B558BF6}">
  <sheetPr>
    <tabColor theme="5" tint="0.79998168889431442"/>
  </sheetPr>
  <dimension ref="A1:O3"/>
  <sheetViews>
    <sheetView workbookViewId="0">
      <pane ySplit="1" topLeftCell="A56" activePane="bottomLeft" state="frozen"/>
      <selection pane="bottomLeft" activeCell="S39" sqref="S39"/>
    </sheetView>
  </sheetViews>
  <sheetFormatPr defaultColWidth="8.875" defaultRowHeight="13.9"/>
  <cols>
    <col min="1" max="16384" width="8.875" style="347"/>
  </cols>
  <sheetData>
    <row r="1" spans="1:15">
      <c r="A1" s="1117" t="s">
        <v>156</v>
      </c>
      <c r="B1" s="1492" t="s">
        <v>739</v>
      </c>
      <c r="C1" s="1492"/>
      <c r="D1" s="1492"/>
      <c r="E1" s="1492"/>
      <c r="F1" s="1492"/>
      <c r="G1" s="1492"/>
      <c r="H1" s="1492"/>
      <c r="I1" s="1492"/>
      <c r="J1" s="1492"/>
      <c r="K1" s="1492"/>
      <c r="L1" s="1492"/>
      <c r="M1" s="1492"/>
      <c r="N1" s="1492"/>
      <c r="O1" s="1492"/>
    </row>
    <row r="2" spans="1:15">
      <c r="A2" s="4" t="s">
        <v>740</v>
      </c>
    </row>
    <row r="3" spans="1:15" s="813" customFormat="1" ht="17.45">
      <c r="A3" s="853" t="s">
        <v>230</v>
      </c>
      <c r="B3" s="35"/>
      <c r="C3" s="814"/>
      <c r="D3" s="815"/>
      <c r="E3" s="853"/>
      <c r="F3" s="815"/>
      <c r="G3" s="876"/>
      <c r="H3" s="876"/>
      <c r="I3" s="876"/>
      <c r="J3" s="876"/>
      <c r="K3" s="876"/>
      <c r="L3" s="876"/>
      <c r="M3" s="876"/>
      <c r="N3" s="35"/>
      <c r="O3" s="35"/>
    </row>
  </sheetData>
  <mergeCells count="1">
    <mergeCell ref="B1:O1"/>
  </mergeCells>
  <hyperlinks>
    <hyperlink ref="A1" location="Innehållsförteckning!A1" display="Tillbaka till innehåll" xr:uid="{15DAF54A-C77D-4B3C-9260-1D4F833A6A77}"/>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5"/>
  </sheetPr>
  <dimension ref="A1:M68"/>
  <sheetViews>
    <sheetView zoomScale="90" zoomScaleNormal="90" workbookViewId="0">
      <pane ySplit="1" topLeftCell="A2" activePane="bottomLeft" state="frozen"/>
      <selection pane="bottomLeft" activeCell="Q31" sqref="Q31"/>
      <selection activeCell="C22" sqref="C22"/>
    </sheetView>
  </sheetViews>
  <sheetFormatPr defaultColWidth="8.875" defaultRowHeight="13.9"/>
  <cols>
    <col min="1" max="1" width="14.125" style="4" customWidth="1"/>
    <col min="2" max="2" width="16.125" style="4" customWidth="1"/>
    <col min="3" max="3" width="6.875" style="4" customWidth="1"/>
    <col min="4" max="8" width="8.875" style="4"/>
    <col min="9" max="9" width="9.875" style="4" customWidth="1"/>
    <col min="10" max="16384" width="8.875" style="4"/>
  </cols>
  <sheetData>
    <row r="1" spans="1:13">
      <c r="A1" s="1117" t="s">
        <v>156</v>
      </c>
      <c r="B1" s="822" t="s">
        <v>257</v>
      </c>
      <c r="C1" s="822"/>
      <c r="D1" s="822"/>
      <c r="F1" s="13"/>
      <c r="G1" s="13"/>
      <c r="H1" s="13"/>
    </row>
    <row r="2" spans="1:13" ht="14.45">
      <c r="A2" s="4" t="s">
        <v>158</v>
      </c>
    </row>
    <row r="4" spans="1:13" ht="14.65" customHeight="1">
      <c r="A4" s="822"/>
      <c r="B4" s="822"/>
      <c r="C4" s="822"/>
      <c r="D4" s="822"/>
      <c r="E4" s="822"/>
    </row>
    <row r="5" spans="1:13" ht="14.65" customHeight="1">
      <c r="A5" s="822"/>
      <c r="B5" s="822"/>
      <c r="C5" s="822"/>
      <c r="D5" s="822"/>
      <c r="E5" s="822"/>
    </row>
    <row r="7" spans="1:13">
      <c r="H7" s="9"/>
      <c r="K7" s="9"/>
    </row>
    <row r="8" spans="1:13">
      <c r="H8" s="9"/>
      <c r="K8" s="9"/>
    </row>
    <row r="9" spans="1:13">
      <c r="A9" s="121" t="s">
        <v>159</v>
      </c>
      <c r="H9" s="9"/>
      <c r="K9" s="9"/>
    </row>
    <row r="10" spans="1:13" ht="14.45">
      <c r="A10" s="6" t="s">
        <v>258</v>
      </c>
      <c r="H10" s="9"/>
      <c r="K10" s="9"/>
    </row>
    <row r="11" spans="1:13" ht="14.45">
      <c r="A11" s="865" t="s">
        <v>259</v>
      </c>
      <c r="H11" s="9"/>
      <c r="K11" s="9"/>
    </row>
    <row r="12" spans="1:13" ht="14.45">
      <c r="A12" s="824" t="s">
        <v>161</v>
      </c>
      <c r="B12" s="825"/>
      <c r="C12" s="825"/>
      <c r="D12" s="825"/>
      <c r="E12" s="825"/>
      <c r="F12" s="825"/>
      <c r="G12" s="825"/>
      <c r="H12" s="9"/>
      <c r="I12" s="825"/>
      <c r="J12" s="825"/>
      <c r="K12" s="9"/>
    </row>
    <row r="13" spans="1:13" ht="15" thickBot="1">
      <c r="A13" s="824" t="s">
        <v>162</v>
      </c>
      <c r="B13" s="825"/>
      <c r="C13" s="825"/>
      <c r="D13" s="825"/>
      <c r="E13" s="825"/>
      <c r="F13" s="825"/>
      <c r="G13" s="825"/>
      <c r="K13" s="9"/>
    </row>
    <row r="14" spans="1:13" ht="18.75" customHeight="1">
      <c r="A14" s="705"/>
      <c r="B14" s="706"/>
      <c r="C14" s="706"/>
      <c r="D14" s="1325" t="s">
        <v>163</v>
      </c>
      <c r="E14" s="1325"/>
      <c r="F14" s="1325"/>
      <c r="G14" s="1325"/>
      <c r="H14" s="1325"/>
      <c r="I14" s="1325"/>
      <c r="J14" s="1325"/>
      <c r="K14" s="1325"/>
      <c r="L14" s="1325"/>
      <c r="M14" s="1326"/>
    </row>
    <row r="15" spans="1:13">
      <c r="A15" s="700"/>
      <c r="B15" s="672"/>
      <c r="C15" s="672"/>
      <c r="D15" s="673" t="s">
        <v>164</v>
      </c>
      <c r="E15" s="673" t="s">
        <v>165</v>
      </c>
      <c r="F15" s="673" t="s">
        <v>166</v>
      </c>
      <c r="G15" s="673" t="s">
        <v>167</v>
      </c>
      <c r="H15" s="708" t="s">
        <v>168</v>
      </c>
      <c r="I15" s="708" t="s">
        <v>169</v>
      </c>
      <c r="J15" s="673" t="s">
        <v>170</v>
      </c>
      <c r="K15" s="673" t="s">
        <v>171</v>
      </c>
      <c r="L15" s="673" t="s">
        <v>172</v>
      </c>
      <c r="M15" s="698" t="s">
        <v>65</v>
      </c>
    </row>
    <row r="16" spans="1:13">
      <c r="A16" s="1302" t="s">
        <v>173</v>
      </c>
      <c r="B16" s="1341" t="s">
        <v>260</v>
      </c>
      <c r="C16" s="682" t="s">
        <v>175</v>
      </c>
      <c r="D16" s="684" t="s">
        <v>185</v>
      </c>
      <c r="E16" s="684">
        <v>72.099999999999994</v>
      </c>
      <c r="F16" s="684">
        <v>71.599999999999994</v>
      </c>
      <c r="G16" s="685" t="s">
        <v>176</v>
      </c>
      <c r="H16" s="831">
        <v>77.599999999999994</v>
      </c>
      <c r="I16" s="684">
        <v>77.8</v>
      </c>
      <c r="J16" s="684">
        <v>78</v>
      </c>
      <c r="K16" s="831">
        <v>76.7</v>
      </c>
      <c r="L16" s="684">
        <v>75.8</v>
      </c>
      <c r="M16" s="709">
        <v>75</v>
      </c>
    </row>
    <row r="17" spans="1:13" ht="15" customHeight="1">
      <c r="A17" s="1302"/>
      <c r="B17" s="1305"/>
      <c r="C17" s="675" t="s">
        <v>177</v>
      </c>
      <c r="D17" s="676" t="s">
        <v>185</v>
      </c>
      <c r="E17" s="676">
        <v>79.099999999999994</v>
      </c>
      <c r="F17" s="676">
        <v>78.3</v>
      </c>
      <c r="G17" s="677" t="s">
        <v>176</v>
      </c>
      <c r="H17" s="832">
        <v>82.3</v>
      </c>
      <c r="I17" s="676">
        <v>81.400000000000006</v>
      </c>
      <c r="J17" s="676">
        <v>83.4</v>
      </c>
      <c r="K17" s="832">
        <v>80.2</v>
      </c>
      <c r="L17" s="676">
        <v>79.2</v>
      </c>
      <c r="M17" s="710">
        <v>78.3</v>
      </c>
    </row>
    <row r="18" spans="1:13" ht="15" customHeight="1">
      <c r="A18" s="1302"/>
      <c r="B18" s="1341" t="s">
        <v>261</v>
      </c>
      <c r="C18" s="682" t="s">
        <v>175</v>
      </c>
      <c r="D18" s="684" t="s">
        <v>185</v>
      </c>
      <c r="E18" s="684">
        <v>65.3</v>
      </c>
      <c r="F18" s="684">
        <v>68</v>
      </c>
      <c r="G18" s="685" t="s">
        <v>176</v>
      </c>
      <c r="H18" s="831">
        <v>71</v>
      </c>
      <c r="I18" s="684">
        <v>72.7</v>
      </c>
      <c r="J18" s="684">
        <v>75</v>
      </c>
      <c r="K18" s="831">
        <v>72</v>
      </c>
      <c r="L18" s="684">
        <v>71.8</v>
      </c>
      <c r="M18" s="709">
        <v>75.400000000000006</v>
      </c>
    </row>
    <row r="19" spans="1:13" ht="15" customHeight="1">
      <c r="A19" s="1302"/>
      <c r="B19" s="1305"/>
      <c r="C19" s="675" t="s">
        <v>177</v>
      </c>
      <c r="D19" s="676" t="s">
        <v>185</v>
      </c>
      <c r="E19" s="676">
        <v>70.5</v>
      </c>
      <c r="F19" s="676">
        <v>74.400000000000006</v>
      </c>
      <c r="G19" s="677" t="s">
        <v>176</v>
      </c>
      <c r="H19" s="832">
        <v>81</v>
      </c>
      <c r="I19" s="676">
        <v>81.2</v>
      </c>
      <c r="J19" s="676">
        <v>81.3</v>
      </c>
      <c r="K19" s="832">
        <v>77.2</v>
      </c>
      <c r="L19" s="676">
        <v>76.7</v>
      </c>
      <c r="M19" s="710">
        <v>79.3</v>
      </c>
    </row>
    <row r="20" spans="1:13" ht="15" customHeight="1">
      <c r="A20" s="1302"/>
      <c r="B20" s="1341" t="s">
        <v>262</v>
      </c>
      <c r="C20" s="682" t="s">
        <v>175</v>
      </c>
      <c r="D20" s="684" t="s">
        <v>185</v>
      </c>
      <c r="E20" s="684">
        <v>63.5</v>
      </c>
      <c r="F20" s="684">
        <v>66</v>
      </c>
      <c r="G20" s="685" t="s">
        <v>176</v>
      </c>
      <c r="H20" s="831">
        <v>68.8</v>
      </c>
      <c r="I20" s="684">
        <v>70.8</v>
      </c>
      <c r="J20" s="684">
        <v>73</v>
      </c>
      <c r="K20" s="831">
        <v>70.8</v>
      </c>
      <c r="L20" s="684">
        <v>70.7</v>
      </c>
      <c r="M20" s="709">
        <v>74.099999999999994</v>
      </c>
    </row>
    <row r="21" spans="1:13" ht="15.75" customHeight="1">
      <c r="A21" s="1302"/>
      <c r="B21" s="1341"/>
      <c r="C21" s="682" t="s">
        <v>177</v>
      </c>
      <c r="D21" s="684" t="s">
        <v>185</v>
      </c>
      <c r="E21" s="684">
        <v>69.599999999999994</v>
      </c>
      <c r="F21" s="684">
        <v>72.599999999999994</v>
      </c>
      <c r="G21" s="685" t="s">
        <v>176</v>
      </c>
      <c r="H21" s="831">
        <v>79.8</v>
      </c>
      <c r="I21" s="684">
        <v>79.900000000000006</v>
      </c>
      <c r="J21" s="684">
        <v>80.400000000000006</v>
      </c>
      <c r="K21" s="831">
        <v>75.8</v>
      </c>
      <c r="L21" s="684">
        <v>76.5</v>
      </c>
      <c r="M21" s="709">
        <v>78.400000000000006</v>
      </c>
    </row>
    <row r="22" spans="1:13" ht="18.75" customHeight="1">
      <c r="A22" s="1302"/>
      <c r="B22" s="712"/>
      <c r="C22" s="712"/>
      <c r="D22" s="1342" t="s">
        <v>189</v>
      </c>
      <c r="E22" s="1342"/>
      <c r="F22" s="1342"/>
      <c r="G22" s="1342"/>
      <c r="H22" s="1342"/>
      <c r="I22" s="1342"/>
      <c r="J22" s="1342"/>
      <c r="K22" s="1342"/>
      <c r="L22" s="1342"/>
      <c r="M22" s="1330"/>
    </row>
    <row r="23" spans="1:13">
      <c r="A23" s="1302"/>
      <c r="B23" s="672"/>
      <c r="C23" s="672"/>
      <c r="D23" s="673" t="s">
        <v>164</v>
      </c>
      <c r="E23" s="673" t="s">
        <v>165</v>
      </c>
      <c r="F23" s="673" t="s">
        <v>166</v>
      </c>
      <c r="G23" s="708" t="s">
        <v>167</v>
      </c>
      <c r="H23" s="708" t="s">
        <v>168</v>
      </c>
      <c r="I23" s="708" t="s">
        <v>169</v>
      </c>
      <c r="J23" s="673" t="s">
        <v>170</v>
      </c>
      <c r="K23" s="673" t="s">
        <v>171</v>
      </c>
      <c r="L23" s="673" t="s">
        <v>172</v>
      </c>
      <c r="M23" s="698" t="s">
        <v>65</v>
      </c>
    </row>
    <row r="24" spans="1:13" ht="14.45">
      <c r="A24" s="1302"/>
      <c r="B24" s="1341" t="s">
        <v>260</v>
      </c>
      <c r="C24" s="682" t="s">
        <v>175</v>
      </c>
      <c r="D24" s="713" t="s">
        <v>185</v>
      </c>
      <c r="E24" s="713">
        <v>1.2</v>
      </c>
      <c r="F24" s="713">
        <v>1.3</v>
      </c>
      <c r="G24" s="713" t="s">
        <v>176</v>
      </c>
      <c r="H24" s="836">
        <v>1</v>
      </c>
      <c r="I24" s="713">
        <v>1.1000000000000001</v>
      </c>
      <c r="J24" s="713">
        <v>1.1000000000000001</v>
      </c>
      <c r="K24" s="836">
        <v>1.2</v>
      </c>
      <c r="L24" s="713">
        <v>1.3</v>
      </c>
      <c r="M24" s="714">
        <v>1.3</v>
      </c>
    </row>
    <row r="25" spans="1:13" ht="14.45">
      <c r="A25" s="1302"/>
      <c r="B25" s="1305"/>
      <c r="C25" s="675" t="s">
        <v>177</v>
      </c>
      <c r="D25" s="686" t="s">
        <v>185</v>
      </c>
      <c r="E25" s="686">
        <v>1.1000000000000001</v>
      </c>
      <c r="F25" s="686">
        <v>1.3</v>
      </c>
      <c r="G25" s="686" t="s">
        <v>176</v>
      </c>
      <c r="H25" s="837">
        <v>1</v>
      </c>
      <c r="I25" s="686">
        <v>1.1000000000000001</v>
      </c>
      <c r="J25" s="686">
        <v>1</v>
      </c>
      <c r="K25" s="837">
        <v>1.2</v>
      </c>
      <c r="L25" s="686">
        <v>1.2</v>
      </c>
      <c r="M25" s="715">
        <v>1.2</v>
      </c>
    </row>
    <row r="26" spans="1:13" ht="14.45">
      <c r="A26" s="1302"/>
      <c r="B26" s="1341" t="s">
        <v>261</v>
      </c>
      <c r="C26" s="682" t="s">
        <v>175</v>
      </c>
      <c r="D26" s="713" t="s">
        <v>185</v>
      </c>
      <c r="E26" s="713">
        <v>3.2</v>
      </c>
      <c r="F26" s="713">
        <v>3.5</v>
      </c>
      <c r="G26" s="713" t="s">
        <v>176</v>
      </c>
      <c r="H26" s="836">
        <v>2.9</v>
      </c>
      <c r="I26" s="713">
        <v>3.1</v>
      </c>
      <c r="J26" s="713">
        <v>2.8</v>
      </c>
      <c r="K26" s="836">
        <v>3</v>
      </c>
      <c r="L26" s="713">
        <v>2.9</v>
      </c>
      <c r="M26" s="714">
        <v>2.5</v>
      </c>
    </row>
    <row r="27" spans="1:13" ht="14.45">
      <c r="A27" s="1302"/>
      <c r="B27" s="1305"/>
      <c r="C27" s="675" t="s">
        <v>177</v>
      </c>
      <c r="D27" s="686" t="s">
        <v>185</v>
      </c>
      <c r="E27" s="686">
        <v>3.4</v>
      </c>
      <c r="F27" s="686">
        <v>3.5</v>
      </c>
      <c r="G27" s="686" t="s">
        <v>176</v>
      </c>
      <c r="H27" s="837">
        <v>2.6</v>
      </c>
      <c r="I27" s="686">
        <v>2.9</v>
      </c>
      <c r="J27" s="686">
        <v>2.7</v>
      </c>
      <c r="K27" s="837">
        <v>2.9</v>
      </c>
      <c r="L27" s="686">
        <v>2.7</v>
      </c>
      <c r="M27" s="715">
        <v>2.4</v>
      </c>
    </row>
    <row r="28" spans="1:13" ht="14.45">
      <c r="A28" s="1302"/>
      <c r="B28" s="1341" t="s">
        <v>262</v>
      </c>
      <c r="C28" s="682" t="s">
        <v>175</v>
      </c>
      <c r="D28" s="713" t="s">
        <v>185</v>
      </c>
      <c r="E28" s="713">
        <v>3.5</v>
      </c>
      <c r="F28" s="713">
        <v>3.8</v>
      </c>
      <c r="G28" s="713" t="s">
        <v>176</v>
      </c>
      <c r="H28" s="836">
        <v>3.2</v>
      </c>
      <c r="I28" s="713">
        <v>3.4</v>
      </c>
      <c r="J28" s="713">
        <v>3.1</v>
      </c>
      <c r="K28" s="836">
        <v>3.3</v>
      </c>
      <c r="L28" s="713">
        <v>3.2</v>
      </c>
      <c r="M28" s="714">
        <v>2.8</v>
      </c>
    </row>
    <row r="29" spans="1:13" ht="15" thickBot="1">
      <c r="A29" s="1303"/>
      <c r="B29" s="1307"/>
      <c r="C29" s="718" t="s">
        <v>177</v>
      </c>
      <c r="D29" s="720" t="s">
        <v>185</v>
      </c>
      <c r="E29" s="720">
        <v>3.7</v>
      </c>
      <c r="F29" s="720">
        <v>3.8</v>
      </c>
      <c r="G29" s="720" t="s">
        <v>176</v>
      </c>
      <c r="H29" s="842">
        <v>3</v>
      </c>
      <c r="I29" s="720">
        <v>3.3</v>
      </c>
      <c r="J29" s="720">
        <v>3</v>
      </c>
      <c r="K29" s="842">
        <v>3.2</v>
      </c>
      <c r="L29" s="720">
        <v>2.9</v>
      </c>
      <c r="M29" s="721">
        <v>2.7</v>
      </c>
    </row>
    <row r="30" spans="1:13" ht="14.45" thickBot="1"/>
    <row r="31" spans="1:13" ht="18.75" customHeight="1">
      <c r="A31" s="705"/>
      <c r="B31" s="706"/>
      <c r="C31" s="706"/>
      <c r="D31" s="1325" t="s">
        <v>163</v>
      </c>
      <c r="E31" s="1325"/>
      <c r="F31" s="1325"/>
      <c r="G31" s="1325"/>
      <c r="H31" s="1325"/>
      <c r="I31" s="1325"/>
      <c r="J31" s="1325"/>
      <c r="K31" s="1325"/>
      <c r="L31" s="1325"/>
      <c r="M31" s="1326"/>
    </row>
    <row r="32" spans="1:13">
      <c r="A32" s="700"/>
      <c r="B32" s="672"/>
      <c r="C32" s="672"/>
      <c r="D32" s="673" t="s">
        <v>164</v>
      </c>
      <c r="E32" s="673" t="s">
        <v>165</v>
      </c>
      <c r="F32" s="673" t="s">
        <v>166</v>
      </c>
      <c r="G32" s="673" t="s">
        <v>167</v>
      </c>
      <c r="H32" s="708" t="s">
        <v>168</v>
      </c>
      <c r="I32" s="708" t="s">
        <v>169</v>
      </c>
      <c r="J32" s="673" t="s">
        <v>170</v>
      </c>
      <c r="K32" s="673" t="s">
        <v>171</v>
      </c>
      <c r="L32" s="673" t="s">
        <v>172</v>
      </c>
      <c r="M32" s="698" t="s">
        <v>65</v>
      </c>
    </row>
    <row r="33" spans="1:13">
      <c r="A33" s="1302" t="s">
        <v>190</v>
      </c>
      <c r="B33" s="1341" t="s">
        <v>260</v>
      </c>
      <c r="C33" s="682" t="s">
        <v>175</v>
      </c>
      <c r="D33" s="684" t="s">
        <v>185</v>
      </c>
      <c r="E33" s="684">
        <v>7</v>
      </c>
      <c r="F33" s="684">
        <v>6.3</v>
      </c>
      <c r="G33" s="685" t="s">
        <v>176</v>
      </c>
      <c r="H33" s="831">
        <v>4.5999999999999996</v>
      </c>
      <c r="I33" s="684">
        <v>4.7</v>
      </c>
      <c r="J33" s="684">
        <v>4.5999999999999996</v>
      </c>
      <c r="K33" s="831">
        <v>5.0999999999999996</v>
      </c>
      <c r="L33" s="684">
        <v>5.8</v>
      </c>
      <c r="M33" s="709">
        <v>5.9</v>
      </c>
    </row>
    <row r="34" spans="1:13">
      <c r="A34" s="1302"/>
      <c r="B34" s="1305"/>
      <c r="C34" s="675" t="s">
        <v>177</v>
      </c>
      <c r="D34" s="676" t="s">
        <v>185</v>
      </c>
      <c r="E34" s="676">
        <v>4.8</v>
      </c>
      <c r="F34" s="676">
        <v>4.4000000000000004</v>
      </c>
      <c r="G34" s="677" t="s">
        <v>176</v>
      </c>
      <c r="H34" s="832">
        <v>3.9</v>
      </c>
      <c r="I34" s="676">
        <v>3.9</v>
      </c>
      <c r="J34" s="676">
        <v>3.4</v>
      </c>
      <c r="K34" s="832">
        <v>4.0999999999999996</v>
      </c>
      <c r="L34" s="676">
        <v>4.0999999999999996</v>
      </c>
      <c r="M34" s="710">
        <v>4.4000000000000004</v>
      </c>
    </row>
    <row r="35" spans="1:13">
      <c r="A35" s="1302"/>
      <c r="B35" s="1341" t="s">
        <v>261</v>
      </c>
      <c r="C35" s="682" t="s">
        <v>175</v>
      </c>
      <c r="D35" s="684" t="s">
        <v>185</v>
      </c>
      <c r="E35" s="684">
        <v>10.4</v>
      </c>
      <c r="F35" s="684">
        <v>11.2</v>
      </c>
      <c r="G35" s="685" t="s">
        <v>176</v>
      </c>
      <c r="H35" s="831">
        <v>9.8000000000000007</v>
      </c>
      <c r="I35" s="684">
        <v>8.9</v>
      </c>
      <c r="J35" s="684">
        <v>9.1</v>
      </c>
      <c r="K35" s="831">
        <v>9.4</v>
      </c>
      <c r="L35" s="684">
        <v>11.2</v>
      </c>
      <c r="M35" s="709">
        <v>7.2</v>
      </c>
    </row>
    <row r="36" spans="1:13">
      <c r="A36" s="1302"/>
      <c r="B36" s="1305"/>
      <c r="C36" s="675" t="s">
        <v>177</v>
      </c>
      <c r="D36" s="676" t="s">
        <v>185</v>
      </c>
      <c r="E36" s="676">
        <v>10</v>
      </c>
      <c r="F36" s="676">
        <v>7.9</v>
      </c>
      <c r="G36" s="677" t="s">
        <v>176</v>
      </c>
      <c r="H36" s="832">
        <v>6.1</v>
      </c>
      <c r="I36" s="676">
        <v>6.8</v>
      </c>
      <c r="J36" s="676">
        <v>6</v>
      </c>
      <c r="K36" s="832">
        <v>7.9</v>
      </c>
      <c r="L36" s="676">
        <v>6.6</v>
      </c>
      <c r="M36" s="710">
        <v>7</v>
      </c>
    </row>
    <row r="37" spans="1:13">
      <c r="A37" s="1302"/>
      <c r="B37" s="1341" t="s">
        <v>262</v>
      </c>
      <c r="C37" s="682" t="s">
        <v>175</v>
      </c>
      <c r="D37" s="684" t="s">
        <v>185</v>
      </c>
      <c r="E37" s="684">
        <v>11.2</v>
      </c>
      <c r="F37" s="684">
        <v>12.8</v>
      </c>
      <c r="G37" s="685" t="s">
        <v>176</v>
      </c>
      <c r="H37" s="831">
        <v>10.8</v>
      </c>
      <c r="I37" s="684">
        <v>9.3000000000000007</v>
      </c>
      <c r="J37" s="684">
        <v>9.6999999999999993</v>
      </c>
      <c r="K37" s="831">
        <v>10.3</v>
      </c>
      <c r="L37" s="684">
        <v>11.8</v>
      </c>
      <c r="M37" s="709">
        <v>7.7</v>
      </c>
    </row>
    <row r="38" spans="1:13">
      <c r="A38" s="1302"/>
      <c r="B38" s="1341"/>
      <c r="C38" s="682" t="s">
        <v>177</v>
      </c>
      <c r="D38" s="684" t="s">
        <v>185</v>
      </c>
      <c r="E38" s="684">
        <v>10.7</v>
      </c>
      <c r="F38" s="684">
        <v>8.6</v>
      </c>
      <c r="G38" s="685" t="s">
        <v>176</v>
      </c>
      <c r="H38" s="831">
        <v>6.7</v>
      </c>
      <c r="I38" s="684">
        <v>7.8</v>
      </c>
      <c r="J38" s="684">
        <v>6.5</v>
      </c>
      <c r="K38" s="831">
        <v>8.6999999999999993</v>
      </c>
      <c r="L38" s="684">
        <v>6.9</v>
      </c>
      <c r="M38" s="709">
        <v>7.5</v>
      </c>
    </row>
    <row r="39" spans="1:13" ht="18.75" customHeight="1">
      <c r="A39" s="1302"/>
      <c r="B39" s="712"/>
      <c r="C39" s="712"/>
      <c r="D39" s="1342" t="s">
        <v>189</v>
      </c>
      <c r="E39" s="1342"/>
      <c r="F39" s="1342"/>
      <c r="G39" s="1342"/>
      <c r="H39" s="1342"/>
      <c r="I39" s="1342"/>
      <c r="J39" s="1342"/>
      <c r="K39" s="1342"/>
      <c r="L39" s="1342"/>
      <c r="M39" s="1330"/>
    </row>
    <row r="40" spans="1:13">
      <c r="A40" s="1302"/>
      <c r="B40" s="672"/>
      <c r="C40" s="672"/>
      <c r="D40" s="673" t="s">
        <v>164</v>
      </c>
      <c r="E40" s="673" t="s">
        <v>165</v>
      </c>
      <c r="F40" s="673" t="s">
        <v>166</v>
      </c>
      <c r="G40" s="708" t="s">
        <v>167</v>
      </c>
      <c r="H40" s="708" t="s">
        <v>168</v>
      </c>
      <c r="I40" s="708" t="s">
        <v>169</v>
      </c>
      <c r="J40" s="673" t="s">
        <v>170</v>
      </c>
      <c r="K40" s="673" t="s">
        <v>171</v>
      </c>
      <c r="L40" s="673" t="s">
        <v>172</v>
      </c>
      <c r="M40" s="698" t="s">
        <v>65</v>
      </c>
    </row>
    <row r="41" spans="1:13" ht="14.45">
      <c r="A41" s="1302"/>
      <c r="B41" s="1341" t="s">
        <v>260</v>
      </c>
      <c r="C41" s="682" t="s">
        <v>175</v>
      </c>
      <c r="D41" s="713" t="s">
        <v>185</v>
      </c>
      <c r="E41" s="713">
        <v>0.7</v>
      </c>
      <c r="F41" s="713">
        <v>0.7</v>
      </c>
      <c r="G41" s="713" t="s">
        <v>176</v>
      </c>
      <c r="H41" s="836">
        <v>0.5</v>
      </c>
      <c r="I41" s="713">
        <v>0.6</v>
      </c>
      <c r="J41" s="713">
        <v>0.6</v>
      </c>
      <c r="K41" s="836">
        <v>0.6</v>
      </c>
      <c r="L41" s="713">
        <v>0.7</v>
      </c>
      <c r="M41" s="714">
        <v>0.8</v>
      </c>
    </row>
    <row r="42" spans="1:13" ht="14.45">
      <c r="A42" s="1302"/>
      <c r="B42" s="1305"/>
      <c r="C42" s="675" t="s">
        <v>177</v>
      </c>
      <c r="D42" s="686" t="s">
        <v>185</v>
      </c>
      <c r="E42" s="686">
        <v>0.6</v>
      </c>
      <c r="F42" s="686">
        <v>0.6</v>
      </c>
      <c r="G42" s="686" t="s">
        <v>176</v>
      </c>
      <c r="H42" s="837">
        <v>0.5</v>
      </c>
      <c r="I42" s="686">
        <v>0.6</v>
      </c>
      <c r="J42" s="686">
        <v>0.5</v>
      </c>
      <c r="K42" s="837">
        <v>0.6</v>
      </c>
      <c r="L42" s="686">
        <v>0.6</v>
      </c>
      <c r="M42" s="715">
        <v>0.7</v>
      </c>
    </row>
    <row r="43" spans="1:13" ht="14.45">
      <c r="A43" s="1302"/>
      <c r="B43" s="1341" t="s">
        <v>261</v>
      </c>
      <c r="C43" s="682" t="s">
        <v>175</v>
      </c>
      <c r="D43" s="713" t="s">
        <v>185</v>
      </c>
      <c r="E43" s="713">
        <v>2.1</v>
      </c>
      <c r="F43" s="713">
        <v>2.4</v>
      </c>
      <c r="G43" s="713" t="s">
        <v>176</v>
      </c>
      <c r="H43" s="836">
        <v>2</v>
      </c>
      <c r="I43" s="713">
        <v>2.2000000000000002</v>
      </c>
      <c r="J43" s="713">
        <v>2</v>
      </c>
      <c r="K43" s="836">
        <v>2</v>
      </c>
      <c r="L43" s="713">
        <v>2.2000000000000002</v>
      </c>
      <c r="M43" s="714">
        <v>1.5</v>
      </c>
    </row>
    <row r="44" spans="1:13" ht="14.45">
      <c r="A44" s="1302"/>
      <c r="B44" s="1305"/>
      <c r="C44" s="675" t="s">
        <v>177</v>
      </c>
      <c r="D44" s="686" t="s">
        <v>185</v>
      </c>
      <c r="E44" s="686">
        <v>2.2999999999999998</v>
      </c>
      <c r="F44" s="686">
        <v>2</v>
      </c>
      <c r="G44" s="686" t="s">
        <v>176</v>
      </c>
      <c r="H44" s="837">
        <v>1.6</v>
      </c>
      <c r="I44" s="686">
        <v>2.1</v>
      </c>
      <c r="J44" s="686">
        <v>1.8</v>
      </c>
      <c r="K44" s="837">
        <v>2</v>
      </c>
      <c r="L44" s="686">
        <v>1.7</v>
      </c>
      <c r="M44" s="715">
        <v>1.6</v>
      </c>
    </row>
    <row r="45" spans="1:13" ht="14.45">
      <c r="A45" s="1302"/>
      <c r="B45" s="1341" t="s">
        <v>262</v>
      </c>
      <c r="C45" s="682" t="s">
        <v>175</v>
      </c>
      <c r="D45" s="713" t="s">
        <v>185</v>
      </c>
      <c r="E45" s="713">
        <v>2.2999999999999998</v>
      </c>
      <c r="F45" s="713">
        <v>2.8</v>
      </c>
      <c r="G45" s="713" t="s">
        <v>176</v>
      </c>
      <c r="H45" s="836">
        <v>2.2000000000000002</v>
      </c>
      <c r="I45" s="713">
        <v>2.4</v>
      </c>
      <c r="J45" s="713">
        <v>2.2000000000000002</v>
      </c>
      <c r="K45" s="836">
        <v>2.2999999999999998</v>
      </c>
      <c r="L45" s="713">
        <v>2.5</v>
      </c>
      <c r="M45" s="714">
        <v>1.6</v>
      </c>
    </row>
    <row r="46" spans="1:13" ht="15" thickBot="1">
      <c r="A46" s="1303"/>
      <c r="B46" s="1307"/>
      <c r="C46" s="718" t="s">
        <v>177</v>
      </c>
      <c r="D46" s="720" t="s">
        <v>185</v>
      </c>
      <c r="E46" s="720">
        <v>2.5</v>
      </c>
      <c r="F46" s="720">
        <v>2.2999999999999998</v>
      </c>
      <c r="G46" s="720" t="s">
        <v>176</v>
      </c>
      <c r="H46" s="842">
        <v>1.9</v>
      </c>
      <c r="I46" s="720">
        <v>2.4</v>
      </c>
      <c r="J46" s="720">
        <v>2</v>
      </c>
      <c r="K46" s="842">
        <v>2.2000000000000002</v>
      </c>
      <c r="L46" s="720">
        <v>1.9</v>
      </c>
      <c r="M46" s="721">
        <v>1.7</v>
      </c>
    </row>
    <row r="47" spans="1:13" ht="14.45" thickBot="1"/>
    <row r="48" spans="1:13" ht="18.75" customHeight="1">
      <c r="A48" s="705"/>
      <c r="B48" s="706"/>
      <c r="C48" s="706"/>
      <c r="D48" s="1325" t="s">
        <v>163</v>
      </c>
      <c r="E48" s="1325"/>
      <c r="F48" s="1325"/>
      <c r="G48" s="1325"/>
      <c r="H48" s="1325"/>
      <c r="I48" s="1326"/>
    </row>
    <row r="49" spans="1:9">
      <c r="A49" s="700"/>
      <c r="B49" s="672"/>
      <c r="C49" s="672"/>
      <c r="D49" s="673" t="s">
        <v>168</v>
      </c>
      <c r="E49" s="673" t="s">
        <v>169</v>
      </c>
      <c r="F49" s="673" t="s">
        <v>170</v>
      </c>
      <c r="G49" s="673" t="s">
        <v>171</v>
      </c>
      <c r="H49" s="708" t="s">
        <v>172</v>
      </c>
      <c r="I49" s="844" t="s">
        <v>65</v>
      </c>
    </row>
    <row r="50" spans="1:9" ht="14.25" customHeight="1">
      <c r="A50" s="1313" t="s">
        <v>191</v>
      </c>
      <c r="B50" s="1341" t="s">
        <v>260</v>
      </c>
      <c r="C50" s="682" t="s">
        <v>175</v>
      </c>
      <c r="D50" s="684">
        <v>38.1</v>
      </c>
      <c r="E50" s="684">
        <v>38.200000000000003</v>
      </c>
      <c r="F50" s="684">
        <v>40.200000000000003</v>
      </c>
      <c r="G50" s="685">
        <v>40.9</v>
      </c>
      <c r="H50" s="684">
        <v>41.3</v>
      </c>
      <c r="I50" s="709">
        <v>43.2</v>
      </c>
    </row>
    <row r="51" spans="1:9" ht="15" customHeight="1">
      <c r="A51" s="1313"/>
      <c r="B51" s="1305"/>
      <c r="C51" s="675" t="s">
        <v>177</v>
      </c>
      <c r="D51" s="676">
        <v>31.4</v>
      </c>
      <c r="E51" s="676">
        <v>32</v>
      </c>
      <c r="F51" s="676">
        <v>31.6</v>
      </c>
      <c r="G51" s="677">
        <v>33.4</v>
      </c>
      <c r="H51" s="676">
        <v>34.299999999999997</v>
      </c>
      <c r="I51" s="710">
        <v>35.6</v>
      </c>
    </row>
    <row r="52" spans="1:9" ht="15" customHeight="1">
      <c r="A52" s="1313"/>
      <c r="B52" s="1341" t="s">
        <v>261</v>
      </c>
      <c r="C52" s="682" t="s">
        <v>175</v>
      </c>
      <c r="D52" s="684">
        <v>36.700000000000003</v>
      </c>
      <c r="E52" s="684">
        <v>37.200000000000003</v>
      </c>
      <c r="F52" s="684">
        <v>33</v>
      </c>
      <c r="G52" s="685">
        <v>36</v>
      </c>
      <c r="H52" s="684">
        <v>39.700000000000003</v>
      </c>
      <c r="I52" s="709">
        <v>37.299999999999997</v>
      </c>
    </row>
    <row r="53" spans="1:9" ht="15" customHeight="1">
      <c r="A53" s="1313"/>
      <c r="B53" s="1305"/>
      <c r="C53" s="675" t="s">
        <v>177</v>
      </c>
      <c r="D53" s="676">
        <v>25.8</v>
      </c>
      <c r="E53" s="676">
        <v>30.9</v>
      </c>
      <c r="F53" s="676">
        <v>30.9</v>
      </c>
      <c r="G53" s="677">
        <v>32.799999999999997</v>
      </c>
      <c r="H53" s="676">
        <v>30.3</v>
      </c>
      <c r="I53" s="710">
        <v>31.2</v>
      </c>
    </row>
    <row r="54" spans="1:9" ht="15" customHeight="1">
      <c r="A54" s="1313"/>
      <c r="B54" s="1341" t="s">
        <v>262</v>
      </c>
      <c r="C54" s="682" t="s">
        <v>175</v>
      </c>
      <c r="D54" s="684">
        <v>38.5</v>
      </c>
      <c r="E54" s="684">
        <v>38.299999999999997</v>
      </c>
      <c r="F54" s="684">
        <v>35</v>
      </c>
      <c r="G54" s="685">
        <v>38.200000000000003</v>
      </c>
      <c r="H54" s="684">
        <v>41.1</v>
      </c>
      <c r="I54" s="709">
        <v>37.9</v>
      </c>
    </row>
    <row r="55" spans="1:9" ht="15.75" customHeight="1">
      <c r="A55" s="1313"/>
      <c r="B55" s="1341"/>
      <c r="C55" s="682" t="s">
        <v>177</v>
      </c>
      <c r="D55" s="684">
        <v>26.2</v>
      </c>
      <c r="E55" s="684">
        <v>31.4</v>
      </c>
      <c r="F55" s="684">
        <v>31.8</v>
      </c>
      <c r="G55" s="685">
        <v>34.1</v>
      </c>
      <c r="H55" s="684">
        <v>31.5</v>
      </c>
      <c r="I55" s="709">
        <v>32.6</v>
      </c>
    </row>
    <row r="56" spans="1:9" ht="18.75" customHeight="1">
      <c r="A56" s="1313"/>
      <c r="B56" s="712"/>
      <c r="C56" s="712"/>
      <c r="D56" s="1342" t="s">
        <v>189</v>
      </c>
      <c r="E56" s="1342"/>
      <c r="F56" s="1342"/>
      <c r="G56" s="1342"/>
      <c r="H56" s="1342"/>
      <c r="I56" s="1330"/>
    </row>
    <row r="57" spans="1:9">
      <c r="A57" s="1313"/>
      <c r="B57" s="672"/>
      <c r="C57" s="672"/>
      <c r="D57" s="673" t="s">
        <v>168</v>
      </c>
      <c r="E57" s="673" t="s">
        <v>169</v>
      </c>
      <c r="F57" s="673" t="s">
        <v>170</v>
      </c>
      <c r="G57" s="708" t="s">
        <v>171</v>
      </c>
      <c r="H57" s="708" t="s">
        <v>172</v>
      </c>
      <c r="I57" s="844" t="s">
        <v>65</v>
      </c>
    </row>
    <row r="58" spans="1:9" ht="14.25" customHeight="1">
      <c r="A58" s="1313"/>
      <c r="B58" s="1341" t="s">
        <v>260</v>
      </c>
      <c r="C58" s="682" t="s">
        <v>175</v>
      </c>
      <c r="D58" s="713" t="s">
        <v>263</v>
      </c>
      <c r="E58" s="713" t="s">
        <v>264</v>
      </c>
      <c r="F58" s="713" t="s">
        <v>264</v>
      </c>
      <c r="G58" s="713" t="s">
        <v>265</v>
      </c>
      <c r="H58" s="713" t="s">
        <v>265</v>
      </c>
      <c r="I58" s="714" t="s">
        <v>266</v>
      </c>
    </row>
    <row r="59" spans="1:9" ht="15" customHeight="1">
      <c r="A59" s="1313"/>
      <c r="B59" s="1305"/>
      <c r="C59" s="675" t="s">
        <v>177</v>
      </c>
      <c r="D59" s="686" t="s">
        <v>263</v>
      </c>
      <c r="E59" s="686" t="s">
        <v>264</v>
      </c>
      <c r="F59" s="686" t="s">
        <v>264</v>
      </c>
      <c r="G59" s="686" t="s">
        <v>265</v>
      </c>
      <c r="H59" s="686" t="s">
        <v>265</v>
      </c>
      <c r="I59" s="715" t="s">
        <v>265</v>
      </c>
    </row>
    <row r="60" spans="1:9" ht="15" customHeight="1">
      <c r="A60" s="1313"/>
      <c r="B60" s="1341" t="s">
        <v>261</v>
      </c>
      <c r="C60" s="682" t="s">
        <v>175</v>
      </c>
      <c r="D60" s="713" t="s">
        <v>194</v>
      </c>
      <c r="E60" s="713" t="s">
        <v>203</v>
      </c>
      <c r="F60" s="713" t="s">
        <v>194</v>
      </c>
      <c r="G60" s="713" t="s">
        <v>194</v>
      </c>
      <c r="H60" s="713" t="s">
        <v>194</v>
      </c>
      <c r="I60" s="714" t="s">
        <v>193</v>
      </c>
    </row>
    <row r="61" spans="1:9" ht="15" customHeight="1">
      <c r="A61" s="1313"/>
      <c r="B61" s="1305"/>
      <c r="C61" s="675" t="s">
        <v>177</v>
      </c>
      <c r="D61" s="686" t="s">
        <v>193</v>
      </c>
      <c r="E61" s="686" t="s">
        <v>195</v>
      </c>
      <c r="F61" s="686" t="s">
        <v>200</v>
      </c>
      <c r="G61" s="686" t="s">
        <v>200</v>
      </c>
      <c r="H61" s="686" t="s">
        <v>202</v>
      </c>
      <c r="I61" s="715" t="s">
        <v>206</v>
      </c>
    </row>
    <row r="62" spans="1:9" ht="15" customHeight="1">
      <c r="A62" s="1313"/>
      <c r="B62" s="1341" t="s">
        <v>262</v>
      </c>
      <c r="C62" s="682" t="s">
        <v>175</v>
      </c>
      <c r="D62" s="713" t="s">
        <v>203</v>
      </c>
      <c r="E62" s="713" t="s">
        <v>196</v>
      </c>
      <c r="F62" s="713" t="s">
        <v>203</v>
      </c>
      <c r="G62" s="713" t="s">
        <v>195</v>
      </c>
      <c r="H62" s="713" t="s">
        <v>195</v>
      </c>
      <c r="I62" s="714" t="s">
        <v>194</v>
      </c>
    </row>
    <row r="63" spans="1:9" ht="15" customHeight="1" thickBot="1">
      <c r="A63" s="1314"/>
      <c r="B63" s="1307"/>
      <c r="C63" s="718" t="s">
        <v>177</v>
      </c>
      <c r="D63" s="720" t="s">
        <v>200</v>
      </c>
      <c r="E63" s="720" t="s">
        <v>196</v>
      </c>
      <c r="F63" s="720" t="s">
        <v>201</v>
      </c>
      <c r="G63" s="720" t="s">
        <v>196</v>
      </c>
      <c r="H63" s="720" t="s">
        <v>200</v>
      </c>
      <c r="I63" s="721" t="s">
        <v>194</v>
      </c>
    </row>
    <row r="65" spans="1:11">
      <c r="A65" s="1259" t="s">
        <v>223</v>
      </c>
      <c r="B65" s="353"/>
      <c r="C65" s="353"/>
      <c r="D65" s="353"/>
      <c r="E65" s="353"/>
      <c r="F65" s="353"/>
      <c r="G65" s="353"/>
      <c r="H65" s="353"/>
      <c r="I65" s="353"/>
      <c r="J65" s="353"/>
      <c r="K65" s="861"/>
    </row>
    <row r="66" spans="1:11" ht="250.5" customHeight="1">
      <c r="A66" s="128" t="s">
        <v>173</v>
      </c>
      <c r="B66" s="1337" t="s">
        <v>249</v>
      </c>
      <c r="C66" s="1338"/>
      <c r="D66" s="1338"/>
      <c r="E66" s="1338"/>
      <c r="F66" s="1338"/>
      <c r="G66" s="1338"/>
      <c r="H66" s="1338"/>
      <c r="I66" s="1338"/>
      <c r="J66" s="1338"/>
      <c r="K66" s="1339"/>
    </row>
    <row r="67" spans="1:11" ht="243.75" customHeight="1">
      <c r="A67" s="128" t="s">
        <v>190</v>
      </c>
      <c r="B67" s="1337" t="s">
        <v>250</v>
      </c>
      <c r="C67" s="1338"/>
      <c r="D67" s="1338"/>
      <c r="E67" s="1338"/>
      <c r="F67" s="1338"/>
      <c r="G67" s="1338"/>
      <c r="H67" s="1338"/>
      <c r="I67" s="1338"/>
      <c r="J67" s="1338"/>
      <c r="K67" s="1339"/>
    </row>
    <row r="68" spans="1:11" ht="111.75" customHeight="1">
      <c r="A68" s="873" t="s">
        <v>191</v>
      </c>
      <c r="B68" s="1343" t="s">
        <v>251</v>
      </c>
      <c r="C68" s="1343"/>
      <c r="D68" s="1343"/>
      <c r="E68" s="1343"/>
      <c r="F68" s="1343"/>
      <c r="G68" s="1343"/>
      <c r="H68" s="1343"/>
      <c r="I68" s="1343"/>
      <c r="J68" s="1343"/>
      <c r="K68" s="1344"/>
    </row>
  </sheetData>
  <mergeCells count="30">
    <mergeCell ref="D56:I56"/>
    <mergeCell ref="D48:I48"/>
    <mergeCell ref="A50:A63"/>
    <mergeCell ref="B52:B53"/>
    <mergeCell ref="B54:B55"/>
    <mergeCell ref="B58:B59"/>
    <mergeCell ref="B60:B61"/>
    <mergeCell ref="B62:B63"/>
    <mergeCell ref="A16:A29"/>
    <mergeCell ref="B24:B25"/>
    <mergeCell ref="B26:B27"/>
    <mergeCell ref="B28:B29"/>
    <mergeCell ref="B41:B42"/>
    <mergeCell ref="A33:A46"/>
    <mergeCell ref="D39:M39"/>
    <mergeCell ref="B67:K67"/>
    <mergeCell ref="B68:K68"/>
    <mergeCell ref="B66:K66"/>
    <mergeCell ref="D14:M14"/>
    <mergeCell ref="B16:B17"/>
    <mergeCell ref="B18:B19"/>
    <mergeCell ref="B20:B21"/>
    <mergeCell ref="D22:M22"/>
    <mergeCell ref="D31:M31"/>
    <mergeCell ref="B33:B34"/>
    <mergeCell ref="B35:B36"/>
    <mergeCell ref="B37:B38"/>
    <mergeCell ref="B43:B44"/>
    <mergeCell ref="B45:B46"/>
    <mergeCell ref="B50:B51"/>
  </mergeCells>
  <hyperlinks>
    <hyperlink ref="A1" location="Innehållsförteckning!A1" display="Tillbaka till innehåll" xr:uid="{00000000-0004-0000-0400-000000000000}"/>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5"/>
  </sheetPr>
  <dimension ref="A1:K60"/>
  <sheetViews>
    <sheetView zoomScale="90" zoomScaleNormal="90" workbookViewId="0">
      <pane ySplit="1" topLeftCell="A17" activePane="bottomLeft" state="frozen"/>
      <selection pane="bottomLeft" activeCell="B1" sqref="A1:E1"/>
    </sheetView>
  </sheetViews>
  <sheetFormatPr defaultColWidth="8.875" defaultRowHeight="13.9"/>
  <cols>
    <col min="1" max="1" width="37.5" style="4" customWidth="1"/>
    <col min="2" max="9" width="12.875" style="4" customWidth="1"/>
    <col min="10" max="10" width="12.5" style="4" customWidth="1"/>
    <col min="11" max="12" width="12.875" style="4" customWidth="1"/>
    <col min="13" max="17" width="9.875" style="4" customWidth="1"/>
    <col min="18" max="16384" width="8.875" style="4"/>
  </cols>
  <sheetData>
    <row r="1" spans="1:11">
      <c r="A1" s="1117" t="s">
        <v>156</v>
      </c>
      <c r="B1" s="1493" t="s">
        <v>765</v>
      </c>
      <c r="C1" s="1493"/>
      <c r="D1" s="1493"/>
      <c r="E1" s="1493"/>
    </row>
    <row r="2" spans="1:11">
      <c r="A2" s="13" t="s">
        <v>766</v>
      </c>
      <c r="B2" s="13"/>
      <c r="C2" s="13"/>
      <c r="D2" s="13"/>
      <c r="E2" s="13"/>
      <c r="F2" s="13"/>
      <c r="G2" s="13"/>
      <c r="H2" s="13"/>
      <c r="I2" s="13"/>
      <c r="J2" s="13"/>
      <c r="K2" s="13"/>
    </row>
    <row r="3" spans="1:11">
      <c r="B3" s="36"/>
      <c r="C3" s="36"/>
      <c r="D3" s="36"/>
      <c r="E3" s="36"/>
      <c r="F3" s="36"/>
      <c r="G3" s="36"/>
      <c r="H3" s="36"/>
      <c r="I3" s="36"/>
      <c r="J3" s="13"/>
      <c r="K3" s="13"/>
    </row>
    <row r="4" spans="1:11">
      <c r="A4" s="32"/>
      <c r="B4" s="13"/>
      <c r="C4" s="13"/>
      <c r="D4" s="13"/>
      <c r="E4" s="13"/>
      <c r="F4" s="13"/>
      <c r="G4" s="13"/>
      <c r="H4" s="13"/>
      <c r="I4" s="13"/>
      <c r="J4" s="13"/>
      <c r="K4" s="13"/>
    </row>
    <row r="5" spans="1:11">
      <c r="B5" s="12"/>
      <c r="C5" s="12"/>
      <c r="D5" s="12"/>
      <c r="E5" s="12"/>
      <c r="F5" s="13"/>
      <c r="G5" s="13"/>
      <c r="H5" s="13"/>
      <c r="I5" s="13"/>
      <c r="J5" s="13"/>
      <c r="K5" s="13"/>
    </row>
    <row r="6" spans="1:11">
      <c r="B6" s="12"/>
      <c r="C6" s="12"/>
      <c r="D6" s="12"/>
      <c r="E6" s="12"/>
      <c r="F6" s="13"/>
      <c r="G6" s="13"/>
      <c r="H6" s="13"/>
      <c r="I6" s="13"/>
      <c r="J6" s="13"/>
      <c r="K6" s="13"/>
    </row>
    <row r="7" spans="1:11" ht="14.45" thickBot="1">
      <c r="A7" s="358"/>
      <c r="B7" s="1494" t="s">
        <v>767</v>
      </c>
      <c r="C7" s="1494"/>
      <c r="D7" s="1494"/>
      <c r="E7" s="1494"/>
      <c r="F7" s="1494"/>
      <c r="G7" s="1494"/>
      <c r="H7" s="1494"/>
      <c r="I7" s="1494"/>
      <c r="J7" s="1494"/>
      <c r="K7" s="1494"/>
    </row>
    <row r="8" spans="1:11">
      <c r="A8" s="359" t="s">
        <v>768</v>
      </c>
      <c r="B8" s="1496" t="s">
        <v>187</v>
      </c>
      <c r="C8" s="1496"/>
      <c r="D8" s="1496"/>
      <c r="E8" s="1496"/>
      <c r="F8" s="1497"/>
      <c r="G8" s="1498" t="s">
        <v>188</v>
      </c>
      <c r="H8" s="1499"/>
      <c r="I8" s="1499"/>
      <c r="J8" s="1499"/>
      <c r="K8" s="1500"/>
    </row>
    <row r="9" spans="1:11">
      <c r="A9" s="58" t="s">
        <v>471</v>
      </c>
      <c r="B9" s="457">
        <v>2015</v>
      </c>
      <c r="C9" s="457">
        <v>2016</v>
      </c>
      <c r="D9" s="457">
        <v>2017</v>
      </c>
      <c r="E9" s="457">
        <v>2018</v>
      </c>
      <c r="F9" s="458">
        <v>2019</v>
      </c>
      <c r="G9" s="512">
        <v>2015</v>
      </c>
      <c r="H9" s="459">
        <v>2016</v>
      </c>
      <c r="I9" s="459">
        <v>2017</v>
      </c>
      <c r="J9" s="459">
        <v>2018</v>
      </c>
      <c r="K9" s="460">
        <v>2019</v>
      </c>
    </row>
    <row r="10" spans="1:11">
      <c r="A10" s="59" t="s">
        <v>769</v>
      </c>
      <c r="B10" s="61" t="s">
        <v>770</v>
      </c>
      <c r="C10" s="65">
        <v>89.254562317186199</v>
      </c>
      <c r="D10" s="65">
        <v>90.056375131717502</v>
      </c>
      <c r="E10" s="65">
        <v>89.249745057505606</v>
      </c>
      <c r="F10" s="39">
        <v>89.500673136681996</v>
      </c>
      <c r="G10" s="63" t="s">
        <v>770</v>
      </c>
      <c r="H10" s="66">
        <v>90.921297717736095</v>
      </c>
      <c r="I10" s="66">
        <v>89.977823977823903</v>
      </c>
      <c r="J10" s="66">
        <v>90.293369606554606</v>
      </c>
      <c r="K10" s="67">
        <v>90.485522442247998</v>
      </c>
    </row>
    <row r="11" spans="1:11">
      <c r="A11" s="59" t="s">
        <v>771</v>
      </c>
      <c r="B11" s="61" t="s">
        <v>770</v>
      </c>
      <c r="C11" s="65">
        <v>83.130877420114103</v>
      </c>
      <c r="D11" s="65">
        <v>82.845993031358802</v>
      </c>
      <c r="E11" s="65">
        <v>84.975542329982105</v>
      </c>
      <c r="F11" s="39">
        <v>85.655950290205894</v>
      </c>
      <c r="G11" s="63" t="s">
        <v>770</v>
      </c>
      <c r="H11" s="66">
        <v>84.174851190476105</v>
      </c>
      <c r="I11" s="66">
        <v>82.475177304964504</v>
      </c>
      <c r="J11" s="66">
        <v>85.702956753570504</v>
      </c>
      <c r="K11" s="67">
        <v>87.206703367911203</v>
      </c>
    </row>
    <row r="12" spans="1:11">
      <c r="A12" s="59" t="s">
        <v>772</v>
      </c>
      <c r="B12" s="61" t="s">
        <v>770</v>
      </c>
      <c r="C12" s="65">
        <v>81.453211847789206</v>
      </c>
      <c r="D12" s="65">
        <v>79.802375809935199</v>
      </c>
      <c r="E12" s="65">
        <v>87.573563094031996</v>
      </c>
      <c r="F12" s="39">
        <v>89.189508506616207</v>
      </c>
      <c r="G12" s="63" t="s">
        <v>770</v>
      </c>
      <c r="H12" s="66">
        <v>81.156682108207306</v>
      </c>
      <c r="I12" s="66">
        <v>80.041549295774601</v>
      </c>
      <c r="J12" s="66">
        <v>88.076615573364194</v>
      </c>
      <c r="K12" s="67">
        <v>90.697310819262</v>
      </c>
    </row>
    <row r="13" spans="1:11">
      <c r="A13" s="59" t="s">
        <v>773</v>
      </c>
      <c r="B13" s="61" t="s">
        <v>770</v>
      </c>
      <c r="C13" s="65">
        <v>88.743552394824704</v>
      </c>
      <c r="D13" s="65">
        <v>88.628346456692896</v>
      </c>
      <c r="E13" s="65">
        <v>89.009020567275797</v>
      </c>
      <c r="F13" s="39">
        <v>90.909800249687805</v>
      </c>
      <c r="G13" s="63" t="s">
        <v>770</v>
      </c>
      <c r="H13" s="66">
        <v>89.900132883573505</v>
      </c>
      <c r="I13" s="66">
        <v>89.990391214824896</v>
      </c>
      <c r="J13" s="66">
        <v>89.775126460634695</v>
      </c>
      <c r="K13" s="67">
        <v>91.674397031539797</v>
      </c>
    </row>
    <row r="14" spans="1:11">
      <c r="A14" s="59" t="s">
        <v>774</v>
      </c>
      <c r="B14" s="61" t="s">
        <v>770</v>
      </c>
      <c r="C14" s="65">
        <v>84.099995713857098</v>
      </c>
      <c r="D14" s="65">
        <v>84.618675013041198</v>
      </c>
      <c r="E14" s="65">
        <v>86.075820104949102</v>
      </c>
      <c r="F14" s="39">
        <v>87.985536889258995</v>
      </c>
      <c r="G14" s="63" t="s">
        <v>770</v>
      </c>
      <c r="H14" s="66">
        <v>86.890575800384596</v>
      </c>
      <c r="I14" s="66">
        <v>86.163013698630095</v>
      </c>
      <c r="J14" s="66">
        <v>87.530106608056499</v>
      </c>
      <c r="K14" s="67">
        <v>90.305734548328999</v>
      </c>
    </row>
    <row r="15" spans="1:11">
      <c r="A15" s="59" t="s">
        <v>775</v>
      </c>
      <c r="B15" s="61" t="s">
        <v>770</v>
      </c>
      <c r="C15" s="65">
        <v>81.300300687285201</v>
      </c>
      <c r="D15" s="65">
        <v>79.872172540768005</v>
      </c>
      <c r="E15" s="65">
        <v>81.888521853479801</v>
      </c>
      <c r="F15" s="39">
        <v>84.966795486851396</v>
      </c>
      <c r="G15" s="63" t="s">
        <v>770</v>
      </c>
      <c r="H15" s="66">
        <v>83.203024090210107</v>
      </c>
      <c r="I15" s="66">
        <v>82.226428079834804</v>
      </c>
      <c r="J15" s="66">
        <v>83.272708027045894</v>
      </c>
      <c r="K15" s="67">
        <v>85.989917994308001</v>
      </c>
    </row>
    <row r="16" spans="1:11" ht="14.45" thickBot="1">
      <c r="A16" s="60" t="s">
        <v>776</v>
      </c>
      <c r="B16" s="62" t="s">
        <v>770</v>
      </c>
      <c r="C16" s="68">
        <v>87.366561406503294</v>
      </c>
      <c r="D16" s="68">
        <v>88.238469601677096</v>
      </c>
      <c r="E16" s="68">
        <v>88.245193131741004</v>
      </c>
      <c r="F16" s="69">
        <v>89.723258706467604</v>
      </c>
      <c r="G16" s="64" t="s">
        <v>770</v>
      </c>
      <c r="H16" s="70">
        <v>89.005725742052704</v>
      </c>
      <c r="I16" s="70">
        <v>89.213698630136903</v>
      </c>
      <c r="J16" s="70">
        <v>89.337824812738802</v>
      </c>
      <c r="K16" s="71">
        <v>91.520871700429694</v>
      </c>
    </row>
    <row r="17" spans="1:11">
      <c r="B17" s="12"/>
      <c r="C17" s="12"/>
      <c r="D17" s="12"/>
      <c r="E17" s="12"/>
      <c r="F17" s="13"/>
      <c r="G17" s="13"/>
      <c r="H17" s="13"/>
      <c r="I17" s="13"/>
      <c r="J17" s="13"/>
      <c r="K17" s="13"/>
    </row>
    <row r="18" spans="1:11">
      <c r="B18" s="12"/>
      <c r="C18" s="12"/>
      <c r="D18" s="12"/>
      <c r="E18" s="12"/>
      <c r="F18" s="13"/>
      <c r="G18" s="13"/>
      <c r="H18" s="13"/>
      <c r="I18" s="13"/>
      <c r="J18" s="13"/>
      <c r="K18" s="13"/>
    </row>
    <row r="19" spans="1:11" ht="14.45" thickBot="1">
      <c r="A19" s="358"/>
      <c r="B19" s="1494" t="s">
        <v>777</v>
      </c>
      <c r="C19" s="1494"/>
      <c r="D19" s="1494"/>
      <c r="E19" s="1494"/>
      <c r="F19" s="1494"/>
      <c r="G19" s="1494"/>
      <c r="H19" s="1494"/>
      <c r="I19" s="1494"/>
      <c r="J19" s="1494"/>
      <c r="K19" s="1494"/>
    </row>
    <row r="20" spans="1:11">
      <c r="A20" s="326" t="s">
        <v>768</v>
      </c>
      <c r="B20" s="1495" t="s">
        <v>187</v>
      </c>
      <c r="C20" s="1496"/>
      <c r="D20" s="1496"/>
      <c r="E20" s="1496"/>
      <c r="F20" s="1497"/>
      <c r="G20" s="1498" t="s">
        <v>188</v>
      </c>
      <c r="H20" s="1499"/>
      <c r="I20" s="1499"/>
      <c r="J20" s="1499"/>
      <c r="K20" s="1500"/>
    </row>
    <row r="21" spans="1:11">
      <c r="A21" s="58" t="s">
        <v>471</v>
      </c>
      <c r="B21" s="456">
        <v>2015</v>
      </c>
      <c r="C21" s="457">
        <v>2016</v>
      </c>
      <c r="D21" s="457">
        <v>2017</v>
      </c>
      <c r="E21" s="457">
        <v>2018</v>
      </c>
      <c r="F21" s="458">
        <v>2019</v>
      </c>
      <c r="G21" s="512">
        <v>2015</v>
      </c>
      <c r="H21" s="459">
        <v>2016</v>
      </c>
      <c r="I21" s="459">
        <v>2017</v>
      </c>
      <c r="J21" s="459">
        <v>2018</v>
      </c>
      <c r="K21" s="460">
        <v>2019</v>
      </c>
    </row>
    <row r="22" spans="1:11">
      <c r="A22" s="72" t="s">
        <v>769</v>
      </c>
      <c r="B22" s="61" t="s">
        <v>770</v>
      </c>
      <c r="C22" s="65">
        <v>86.604653618698904</v>
      </c>
      <c r="D22" s="65">
        <v>86.352326685660003</v>
      </c>
      <c r="E22" s="65">
        <v>86.936362009347206</v>
      </c>
      <c r="F22" s="39">
        <v>89.011227088612898</v>
      </c>
      <c r="G22" s="63" t="s">
        <v>770</v>
      </c>
      <c r="H22" s="66">
        <v>90.234665886397707</v>
      </c>
      <c r="I22" s="66">
        <v>89.294964028776903</v>
      </c>
      <c r="J22" s="66">
        <v>89.225864742862996</v>
      </c>
      <c r="K22" s="67">
        <v>92.011840475826602</v>
      </c>
    </row>
    <row r="23" spans="1:11">
      <c r="A23" s="59" t="s">
        <v>771</v>
      </c>
      <c r="B23" s="61" t="s">
        <v>770</v>
      </c>
      <c r="C23" s="65">
        <v>85.108744631415902</v>
      </c>
      <c r="D23" s="65">
        <v>85.590693257359902</v>
      </c>
      <c r="E23" s="65">
        <v>85.444272629509996</v>
      </c>
      <c r="F23" s="39">
        <v>87.4247039098383</v>
      </c>
      <c r="G23" s="63" t="s">
        <v>770</v>
      </c>
      <c r="H23" s="66">
        <v>88.503382949932302</v>
      </c>
      <c r="I23" s="66">
        <v>87.851282051281999</v>
      </c>
      <c r="J23" s="66">
        <v>87.385093466356494</v>
      </c>
      <c r="K23" s="67">
        <v>90.465247935932894</v>
      </c>
    </row>
    <row r="24" spans="1:11">
      <c r="A24" s="59" t="s">
        <v>772</v>
      </c>
      <c r="B24" s="61" t="s">
        <v>770</v>
      </c>
      <c r="C24" s="65">
        <v>72.566897635545303</v>
      </c>
      <c r="D24" s="65">
        <v>75.298379408960898</v>
      </c>
      <c r="E24" s="65">
        <v>80.627350648996398</v>
      </c>
      <c r="F24" s="39">
        <v>83.882844231123499</v>
      </c>
      <c r="G24" s="63" t="s">
        <v>770</v>
      </c>
      <c r="H24" s="66">
        <v>73.476863990546093</v>
      </c>
      <c r="I24" s="66">
        <v>73.408624229979395</v>
      </c>
      <c r="J24" s="66">
        <v>82.264784069056802</v>
      </c>
      <c r="K24" s="67">
        <v>86.231502580476104</v>
      </c>
    </row>
    <row r="25" spans="1:11">
      <c r="A25" s="1138" t="s">
        <v>773</v>
      </c>
      <c r="B25" s="61" t="s">
        <v>770</v>
      </c>
      <c r="C25" s="65">
        <v>82.2768886714655</v>
      </c>
      <c r="D25" s="65">
        <v>82.4724556489262</v>
      </c>
      <c r="E25" s="65">
        <v>82.138451357487597</v>
      </c>
      <c r="F25" s="39">
        <v>84.703699689891806</v>
      </c>
      <c r="G25" s="63" t="s">
        <v>770</v>
      </c>
      <c r="H25" s="66">
        <v>85.500235891852597</v>
      </c>
      <c r="I25" s="66">
        <v>84.495951417003994</v>
      </c>
      <c r="J25" s="66">
        <v>84.137248249152805</v>
      </c>
      <c r="K25" s="67">
        <v>88.465505903476895</v>
      </c>
    </row>
    <row r="26" spans="1:11">
      <c r="A26" s="59" t="s">
        <v>774</v>
      </c>
      <c r="B26" s="61" t="s">
        <v>770</v>
      </c>
      <c r="C26" s="65">
        <v>83.988969429561905</v>
      </c>
      <c r="D26" s="65">
        <v>85.096171802054101</v>
      </c>
      <c r="E26" s="65">
        <v>80.027753570213406</v>
      </c>
      <c r="F26" s="39">
        <v>83.059785000545801</v>
      </c>
      <c r="G26" s="63" t="s">
        <v>770</v>
      </c>
      <c r="H26" s="66">
        <v>87.745859363649501</v>
      </c>
      <c r="I26" s="66">
        <v>87.4969696969697</v>
      </c>
      <c r="J26" s="66">
        <v>82.341688204262596</v>
      </c>
      <c r="K26" s="67">
        <v>85.883697258081099</v>
      </c>
    </row>
    <row r="27" spans="1:11">
      <c r="A27" s="59" t="s">
        <v>775</v>
      </c>
      <c r="B27" s="61" t="s">
        <v>770</v>
      </c>
      <c r="C27" s="65">
        <v>76.668734447832307</v>
      </c>
      <c r="D27" s="65">
        <v>79.027153558052404</v>
      </c>
      <c r="E27" s="65">
        <v>76.472302196281902</v>
      </c>
      <c r="F27" s="39">
        <v>80.174323400273494</v>
      </c>
      <c r="G27" s="63" t="s">
        <v>770</v>
      </c>
      <c r="H27" s="66">
        <v>79.577100847981896</v>
      </c>
      <c r="I27" s="66">
        <v>80.082653061224406</v>
      </c>
      <c r="J27" s="66">
        <v>78.5837001749656</v>
      </c>
      <c r="K27" s="67">
        <v>83.091958889552998</v>
      </c>
    </row>
    <row r="28" spans="1:11" ht="14.45" thickBot="1">
      <c r="A28" s="60" t="s">
        <v>776</v>
      </c>
      <c r="B28" s="62" t="s">
        <v>770</v>
      </c>
      <c r="C28" s="68">
        <v>86.218900003664203</v>
      </c>
      <c r="D28" s="68">
        <v>87.819253438113904</v>
      </c>
      <c r="E28" s="68">
        <v>85.2747357117196</v>
      </c>
      <c r="F28" s="69">
        <v>86.749505655361503</v>
      </c>
      <c r="G28" s="64" t="s">
        <v>770</v>
      </c>
      <c r="H28" s="70">
        <v>89.869786752217394</v>
      </c>
      <c r="I28" s="70">
        <v>90.031813361611796</v>
      </c>
      <c r="J28" s="70">
        <v>87.510080844414006</v>
      </c>
      <c r="K28" s="71">
        <v>90.897027661101504</v>
      </c>
    </row>
    <row r="29" spans="1:11">
      <c r="B29" s="12"/>
      <c r="C29" s="12"/>
      <c r="D29" s="12"/>
      <c r="E29" s="12"/>
      <c r="F29" s="13"/>
      <c r="G29" s="13"/>
      <c r="H29" s="13"/>
      <c r="I29" s="13"/>
      <c r="J29" s="13"/>
      <c r="K29" s="13"/>
    </row>
    <row r="30" spans="1:11">
      <c r="B30" s="12"/>
      <c r="C30" s="12"/>
      <c r="D30" s="12"/>
      <c r="E30" s="12"/>
      <c r="F30" s="13"/>
      <c r="G30" s="13"/>
      <c r="H30" s="13"/>
      <c r="I30" s="13"/>
      <c r="J30" s="13"/>
      <c r="K30" s="13"/>
    </row>
    <row r="31" spans="1:11" ht="14.45" thickBot="1">
      <c r="A31" s="358"/>
      <c r="B31" s="1494" t="s">
        <v>778</v>
      </c>
      <c r="C31" s="1494"/>
      <c r="D31" s="1494"/>
      <c r="E31" s="1494"/>
      <c r="F31" s="1494"/>
      <c r="G31" s="1494"/>
      <c r="H31" s="1494"/>
      <c r="I31" s="1494"/>
      <c r="J31" s="1494"/>
      <c r="K31" s="1494"/>
    </row>
    <row r="32" spans="1:11">
      <c r="A32" s="326" t="s">
        <v>768</v>
      </c>
      <c r="B32" s="1495" t="s">
        <v>187</v>
      </c>
      <c r="C32" s="1496"/>
      <c r="D32" s="1496"/>
      <c r="E32" s="1496"/>
      <c r="F32" s="1497"/>
      <c r="G32" s="1498" t="s">
        <v>188</v>
      </c>
      <c r="H32" s="1499"/>
      <c r="I32" s="1499"/>
      <c r="J32" s="1499"/>
      <c r="K32" s="1500"/>
    </row>
    <row r="33" spans="1:11">
      <c r="A33" s="58" t="s">
        <v>471</v>
      </c>
      <c r="B33" s="456">
        <v>2015</v>
      </c>
      <c r="C33" s="457">
        <v>2016</v>
      </c>
      <c r="D33" s="457">
        <v>2017</v>
      </c>
      <c r="E33" s="457">
        <v>2018</v>
      </c>
      <c r="F33" s="458">
        <v>2019</v>
      </c>
      <c r="G33" s="512">
        <v>2015</v>
      </c>
      <c r="H33" s="459">
        <v>2016</v>
      </c>
      <c r="I33" s="459">
        <v>2017</v>
      </c>
      <c r="J33" s="459">
        <v>2018</v>
      </c>
      <c r="K33" s="460">
        <v>2019</v>
      </c>
    </row>
    <row r="34" spans="1:11">
      <c r="A34" s="72" t="s">
        <v>769</v>
      </c>
      <c r="B34" s="77">
        <v>79.225891468782095</v>
      </c>
      <c r="C34" s="78">
        <v>77.978297303245199</v>
      </c>
      <c r="D34" s="78">
        <v>79.010331864447807</v>
      </c>
      <c r="E34" s="78">
        <v>79.265559804097293</v>
      </c>
      <c r="F34" s="79">
        <v>80.890485157857</v>
      </c>
      <c r="G34" s="73">
        <v>82.522760014219102</v>
      </c>
      <c r="H34" s="74">
        <v>81.511196800229897</v>
      </c>
      <c r="I34" s="74">
        <v>81.62933927572</v>
      </c>
      <c r="J34" s="74">
        <v>82.214532584182095</v>
      </c>
      <c r="K34" s="75">
        <v>83.521608095436605</v>
      </c>
    </row>
    <row r="35" spans="1:11">
      <c r="A35" s="59" t="s">
        <v>771</v>
      </c>
      <c r="B35" s="38">
        <v>73.695570604105896</v>
      </c>
      <c r="C35" s="65">
        <v>70.277675235222603</v>
      </c>
      <c r="D35" s="65">
        <v>75.122908684070794</v>
      </c>
      <c r="E35" s="65">
        <v>75.602694005811401</v>
      </c>
      <c r="F35" s="39">
        <v>77.231392634117498</v>
      </c>
      <c r="G35" s="40">
        <v>75.126373471968506</v>
      </c>
      <c r="H35" s="66">
        <v>72.771846169793704</v>
      </c>
      <c r="I35" s="66">
        <v>77.157182141342403</v>
      </c>
      <c r="J35" s="66">
        <v>77.936503381264899</v>
      </c>
      <c r="K35" s="67">
        <v>79.503242293480497</v>
      </c>
    </row>
    <row r="36" spans="1:11">
      <c r="A36" s="59" t="s">
        <v>772</v>
      </c>
      <c r="B36" s="38">
        <v>73.482411590173996</v>
      </c>
      <c r="C36" s="65">
        <v>77.965184413277001</v>
      </c>
      <c r="D36" s="65">
        <v>77.792192505344005</v>
      </c>
      <c r="E36" s="65">
        <v>78.461567779666396</v>
      </c>
      <c r="F36" s="39">
        <v>79.689253983619494</v>
      </c>
      <c r="G36" s="40">
        <v>74.9823005488349</v>
      </c>
      <c r="H36" s="66">
        <v>80.488795416636407</v>
      </c>
      <c r="I36" s="66">
        <v>79.804005809512006</v>
      </c>
      <c r="J36" s="66">
        <v>80.731568907528001</v>
      </c>
      <c r="K36" s="67">
        <v>81.690784642156999</v>
      </c>
    </row>
    <row r="37" spans="1:11">
      <c r="A37" s="59" t="s">
        <v>773</v>
      </c>
      <c r="B37" s="38">
        <v>84.600649392986995</v>
      </c>
      <c r="C37" s="65">
        <v>83.723555825652397</v>
      </c>
      <c r="D37" s="65">
        <v>83.555159203453101</v>
      </c>
      <c r="E37" s="65">
        <v>84.037131611251496</v>
      </c>
      <c r="F37" s="39">
        <v>85.755443644011905</v>
      </c>
      <c r="G37" s="40">
        <v>86.934705045014994</v>
      </c>
      <c r="H37" s="66">
        <v>86.080831463891897</v>
      </c>
      <c r="I37" s="66">
        <v>84.948542037474894</v>
      </c>
      <c r="J37" s="66">
        <v>85.617260049637196</v>
      </c>
      <c r="K37" s="67">
        <v>87.096712981909604</v>
      </c>
    </row>
    <row r="38" spans="1:11">
      <c r="A38" s="59" t="s">
        <v>774</v>
      </c>
      <c r="B38" s="38">
        <v>67.887588498771805</v>
      </c>
      <c r="C38" s="65">
        <v>67.155558206513405</v>
      </c>
      <c r="D38" s="65">
        <v>69.420007763848204</v>
      </c>
      <c r="E38" s="65">
        <v>69.896218649666295</v>
      </c>
      <c r="F38" s="39">
        <v>70.780858742299401</v>
      </c>
      <c r="G38" s="40">
        <v>71.403943264518006</v>
      </c>
      <c r="H38" s="66">
        <v>70.103914505283299</v>
      </c>
      <c r="I38" s="66">
        <v>72.648540786412497</v>
      </c>
      <c r="J38" s="66">
        <v>73.344574315284007</v>
      </c>
      <c r="K38" s="67">
        <v>74.132540664169795</v>
      </c>
    </row>
    <row r="39" spans="1:11">
      <c r="A39" s="59" t="s">
        <v>775</v>
      </c>
      <c r="B39" s="38">
        <v>72.343979955162794</v>
      </c>
      <c r="C39" s="65">
        <v>71.671092098984204</v>
      </c>
      <c r="D39" s="65">
        <v>73.429674753005003</v>
      </c>
      <c r="E39" s="65">
        <v>73.8686511085983</v>
      </c>
      <c r="F39" s="39">
        <v>75.5931541223393</v>
      </c>
      <c r="G39" s="40">
        <v>76.007202298764796</v>
      </c>
      <c r="H39" s="66">
        <v>75.068356744275505</v>
      </c>
      <c r="I39" s="66">
        <v>75.843398911304604</v>
      </c>
      <c r="J39" s="66">
        <v>76.719994896690807</v>
      </c>
      <c r="K39" s="67">
        <v>78.3912968504183</v>
      </c>
    </row>
    <row r="40" spans="1:11" ht="14.45" thickBot="1">
      <c r="A40" s="60" t="s">
        <v>776</v>
      </c>
      <c r="B40" s="231">
        <v>82.601643935072303</v>
      </c>
      <c r="C40" s="68">
        <v>80.8676280490875</v>
      </c>
      <c r="D40" s="68">
        <v>81.101991027826699</v>
      </c>
      <c r="E40" s="68">
        <v>81.440483177538894</v>
      </c>
      <c r="F40" s="69">
        <v>83.037398129535902</v>
      </c>
      <c r="G40" s="76">
        <v>84.478342299994495</v>
      </c>
      <c r="H40" s="70">
        <v>82.959629981024605</v>
      </c>
      <c r="I40" s="70">
        <v>82.283643039956999</v>
      </c>
      <c r="J40" s="70">
        <v>82.763530974968702</v>
      </c>
      <c r="K40" s="71">
        <v>84.197597834113594</v>
      </c>
    </row>
    <row r="41" spans="1:11">
      <c r="B41" s="12"/>
      <c r="C41" s="12"/>
      <c r="D41" s="12"/>
      <c r="E41" s="12"/>
      <c r="F41" s="13"/>
      <c r="G41" s="13"/>
      <c r="H41" s="13"/>
      <c r="I41" s="13"/>
      <c r="J41" s="13"/>
      <c r="K41" s="13"/>
    </row>
    <row r="42" spans="1:11">
      <c r="B42" s="12"/>
      <c r="C42" s="12"/>
      <c r="D42" s="12"/>
      <c r="E42" s="12"/>
      <c r="F42" s="13"/>
      <c r="G42" s="13"/>
      <c r="H42" s="13"/>
      <c r="I42" s="13"/>
      <c r="J42" s="13"/>
      <c r="K42" s="13"/>
    </row>
    <row r="43" spans="1:11" ht="14.45" thickBot="1">
      <c r="A43" s="358"/>
      <c r="B43" s="1494" t="s">
        <v>779</v>
      </c>
      <c r="C43" s="1494"/>
      <c r="D43" s="1494"/>
      <c r="E43" s="1494"/>
      <c r="F43" s="1494"/>
      <c r="G43" s="1494"/>
      <c r="H43" s="1494"/>
      <c r="I43" s="1494"/>
      <c r="J43" s="1494"/>
      <c r="K43" s="1494"/>
    </row>
    <row r="44" spans="1:11">
      <c r="A44" s="326" t="s">
        <v>768</v>
      </c>
      <c r="B44" s="1495" t="s">
        <v>187</v>
      </c>
      <c r="C44" s="1496"/>
      <c r="D44" s="1496"/>
      <c r="E44" s="1496"/>
      <c r="F44" s="1497"/>
      <c r="G44" s="1498" t="s">
        <v>188</v>
      </c>
      <c r="H44" s="1499"/>
      <c r="I44" s="1499"/>
      <c r="J44" s="1499"/>
      <c r="K44" s="1500"/>
    </row>
    <row r="45" spans="1:11">
      <c r="A45" s="58" t="s">
        <v>471</v>
      </c>
      <c r="B45" s="456">
        <v>2015</v>
      </c>
      <c r="C45" s="457">
        <v>2016</v>
      </c>
      <c r="D45" s="457">
        <v>2017</v>
      </c>
      <c r="E45" s="457">
        <v>2018</v>
      </c>
      <c r="F45" s="458">
        <v>2019</v>
      </c>
      <c r="G45" s="512">
        <v>2015</v>
      </c>
      <c r="H45" s="459">
        <v>2016</v>
      </c>
      <c r="I45" s="459">
        <v>2017</v>
      </c>
      <c r="J45" s="459">
        <v>2018</v>
      </c>
      <c r="K45" s="460">
        <v>2019</v>
      </c>
    </row>
    <row r="46" spans="1:11">
      <c r="A46" s="7" t="s">
        <v>769</v>
      </c>
      <c r="B46" s="80">
        <v>78.859180035650596</v>
      </c>
      <c r="C46" s="81">
        <v>81.520223310926198</v>
      </c>
      <c r="D46" s="81">
        <v>81.173101355372793</v>
      </c>
      <c r="E46" s="81">
        <v>81.850820274273104</v>
      </c>
      <c r="F46" s="82">
        <v>82.450998490066596</v>
      </c>
      <c r="G46" s="83">
        <v>82.687642498860001</v>
      </c>
      <c r="H46" s="84">
        <v>84.177332681973596</v>
      </c>
      <c r="I46" s="84">
        <v>84.291346264723998</v>
      </c>
      <c r="J46" s="84">
        <v>84.7152946907283</v>
      </c>
      <c r="K46" s="85">
        <v>86.875286932778806</v>
      </c>
    </row>
    <row r="47" spans="1:11">
      <c r="A47" s="7" t="s">
        <v>771</v>
      </c>
      <c r="B47" s="80">
        <v>69.536128456735</v>
      </c>
      <c r="C47" s="81">
        <v>70.638975050573094</v>
      </c>
      <c r="D47" s="81">
        <v>71.8028080912203</v>
      </c>
      <c r="E47" s="81">
        <v>74.811381761013095</v>
      </c>
      <c r="F47" s="82">
        <v>75.236509011699695</v>
      </c>
      <c r="G47" s="83">
        <v>72.567100717512602</v>
      </c>
      <c r="H47" s="84">
        <v>74.951738301305497</v>
      </c>
      <c r="I47" s="84">
        <v>77.005113226571495</v>
      </c>
      <c r="J47" s="84">
        <v>78.385951889696301</v>
      </c>
      <c r="K47" s="85">
        <v>80.458117967035605</v>
      </c>
    </row>
    <row r="48" spans="1:11">
      <c r="A48" s="7" t="s">
        <v>772</v>
      </c>
      <c r="B48" s="80">
        <v>71.853274935297605</v>
      </c>
      <c r="C48" s="81">
        <v>77.110393355634997</v>
      </c>
      <c r="D48" s="81">
        <v>77.417581185598607</v>
      </c>
      <c r="E48" s="81">
        <v>78.293436622904096</v>
      </c>
      <c r="F48" s="82">
        <v>79.181341558963396</v>
      </c>
      <c r="G48" s="83">
        <v>72.769283432222693</v>
      </c>
      <c r="H48" s="84">
        <v>79.234373073603706</v>
      </c>
      <c r="I48" s="84">
        <v>79.731277148838601</v>
      </c>
      <c r="J48" s="84">
        <v>79.095802126173695</v>
      </c>
      <c r="K48" s="85">
        <v>81.752466267528206</v>
      </c>
    </row>
    <row r="49" spans="1:11">
      <c r="A49" s="7" t="s">
        <v>773</v>
      </c>
      <c r="B49" s="80">
        <v>78.786148714930306</v>
      </c>
      <c r="C49" s="81">
        <v>81.2387382276182</v>
      </c>
      <c r="D49" s="81">
        <v>81.771902498596802</v>
      </c>
      <c r="E49" s="81">
        <v>82.483315440128194</v>
      </c>
      <c r="F49" s="82">
        <v>82.814164992699503</v>
      </c>
      <c r="G49" s="83">
        <v>81.021724372029794</v>
      </c>
      <c r="H49" s="84">
        <v>83.785114921561402</v>
      </c>
      <c r="I49" s="84">
        <v>83.816956087403398</v>
      </c>
      <c r="J49" s="84">
        <v>84.201444912881897</v>
      </c>
      <c r="K49" s="85">
        <v>86.600359768935306</v>
      </c>
    </row>
    <row r="50" spans="1:11">
      <c r="A50" s="7" t="s">
        <v>774</v>
      </c>
      <c r="B50" s="80">
        <v>77.365723332673596</v>
      </c>
      <c r="C50" s="81">
        <v>78.355825409554299</v>
      </c>
      <c r="D50" s="81">
        <v>75.293667633037998</v>
      </c>
      <c r="E50" s="81">
        <v>74.501326055324796</v>
      </c>
      <c r="F50" s="82">
        <v>76.362550923644505</v>
      </c>
      <c r="G50" s="83">
        <v>81.514421985010202</v>
      </c>
      <c r="H50" s="84">
        <v>81.928877988963805</v>
      </c>
      <c r="I50" s="84">
        <v>80.038259813661597</v>
      </c>
      <c r="J50" s="84">
        <v>78.459693195458598</v>
      </c>
      <c r="K50" s="85">
        <v>81.640388285047393</v>
      </c>
    </row>
    <row r="51" spans="1:11">
      <c r="A51" s="7" t="s">
        <v>775</v>
      </c>
      <c r="B51" s="80">
        <v>60.292591864806397</v>
      </c>
      <c r="C51" s="81">
        <v>63.358183473708102</v>
      </c>
      <c r="D51" s="81">
        <v>66.440082477376293</v>
      </c>
      <c r="E51" s="81">
        <v>72.403789752113894</v>
      </c>
      <c r="F51" s="82">
        <v>69.460915177202395</v>
      </c>
      <c r="G51" s="83">
        <v>63.436581505765297</v>
      </c>
      <c r="H51" s="84">
        <v>67.203705961233695</v>
      </c>
      <c r="I51" s="84">
        <v>71.541693922739299</v>
      </c>
      <c r="J51" s="84">
        <v>74.921549033712296</v>
      </c>
      <c r="K51" s="85">
        <v>73.708644072130696</v>
      </c>
    </row>
    <row r="52" spans="1:11" ht="14.45" thickBot="1">
      <c r="A52" s="10" t="s">
        <v>776</v>
      </c>
      <c r="B52" s="86">
        <v>63.243396595578098</v>
      </c>
      <c r="C52" s="87">
        <v>83.405633481582797</v>
      </c>
      <c r="D52" s="87">
        <v>84.448752526805904</v>
      </c>
      <c r="E52" s="87">
        <v>85.121122612363493</v>
      </c>
      <c r="F52" s="88">
        <v>85.253482698341102</v>
      </c>
      <c r="G52" s="89">
        <v>68.211875843454706</v>
      </c>
      <c r="H52" s="90">
        <v>86.767918088737105</v>
      </c>
      <c r="I52" s="90">
        <v>86.590326852205706</v>
      </c>
      <c r="J52" s="90">
        <v>87.512363804131695</v>
      </c>
      <c r="K52" s="91">
        <v>89.1410518488414</v>
      </c>
    </row>
    <row r="53" spans="1:11">
      <c r="A53" s="13"/>
      <c r="B53" s="13"/>
      <c r="C53" s="13"/>
      <c r="D53" s="13"/>
      <c r="E53" s="13"/>
      <c r="F53" s="13"/>
      <c r="G53" s="13"/>
      <c r="H53" s="13"/>
      <c r="I53" s="13"/>
      <c r="J53" s="13"/>
      <c r="K53" s="13"/>
    </row>
    <row r="54" spans="1:11">
      <c r="A54" s="322" t="s">
        <v>780</v>
      </c>
      <c r="B54" s="13"/>
      <c r="C54" s="13"/>
      <c r="D54" s="13"/>
      <c r="E54" s="13"/>
      <c r="F54" s="13"/>
      <c r="G54" s="13"/>
      <c r="H54" s="13"/>
      <c r="I54" s="13"/>
      <c r="J54" s="13"/>
      <c r="K54" s="13"/>
    </row>
    <row r="55" spans="1:11">
      <c r="A55" s="323" t="s">
        <v>781</v>
      </c>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t="s">
        <v>782</v>
      </c>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sheetData>
  <mergeCells count="13">
    <mergeCell ref="B44:F44"/>
    <mergeCell ref="G44:K44"/>
    <mergeCell ref="B8:F8"/>
    <mergeCell ref="G8:K8"/>
    <mergeCell ref="B20:F20"/>
    <mergeCell ref="G20:K20"/>
    <mergeCell ref="B32:F32"/>
    <mergeCell ref="G32:K32"/>
    <mergeCell ref="B1:E1"/>
    <mergeCell ref="B7:K7"/>
    <mergeCell ref="B19:K19"/>
    <mergeCell ref="B31:K31"/>
    <mergeCell ref="B43:K43"/>
  </mergeCells>
  <hyperlinks>
    <hyperlink ref="A1" location="Innehållsförteckning!A1" display="Tillbaka till innehåll" xr:uid="{00000000-0004-0000-2000-000000000000}"/>
    <hyperlink ref="A55" r:id="rId1" display="https://patientenkat.se/" xr:uid="{4439DBFD-4CF3-435E-8DCF-0CEFAAB06781}"/>
  </hyperlinks>
  <pageMargins left="0.7" right="0.7"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FBCEF-C69A-47C5-99A3-11A3C7E01FBD}">
  <sheetPr>
    <tabColor theme="5" tint="0.79998168889431442"/>
  </sheetPr>
  <dimension ref="A1:M3"/>
  <sheetViews>
    <sheetView workbookViewId="0">
      <pane ySplit="1" topLeftCell="A2" activePane="bottomLeft" state="frozen"/>
      <selection pane="bottomLeft" activeCell="J24" sqref="J24"/>
    </sheetView>
  </sheetViews>
  <sheetFormatPr defaultColWidth="8.875" defaultRowHeight="13.9"/>
  <cols>
    <col min="1" max="16384" width="8.875" style="347"/>
  </cols>
  <sheetData>
    <row r="1" spans="1:13">
      <c r="A1" s="1117" t="s">
        <v>156</v>
      </c>
      <c r="B1" s="1493" t="s">
        <v>765</v>
      </c>
      <c r="C1" s="1493"/>
      <c r="D1" s="1493"/>
      <c r="E1" s="1493"/>
    </row>
    <row r="2" spans="1:13" s="809" customFormat="1">
      <c r="A2" s="4" t="s">
        <v>766</v>
      </c>
      <c r="B2" s="4"/>
      <c r="C2" s="4"/>
      <c r="D2" s="4"/>
      <c r="E2" s="4"/>
      <c r="F2" s="4"/>
      <c r="G2" s="4"/>
      <c r="H2" s="4"/>
      <c r="I2" s="4"/>
      <c r="J2" s="4"/>
      <c r="K2" s="4"/>
      <c r="L2" s="4"/>
      <c r="M2" s="4"/>
    </row>
    <row r="3" spans="1:13" s="813" customFormat="1" ht="17.45">
      <c r="A3" s="853" t="s">
        <v>230</v>
      </c>
      <c r="B3" s="35"/>
      <c r="C3" s="814"/>
      <c r="D3" s="815"/>
      <c r="E3" s="853"/>
      <c r="F3" s="815"/>
      <c r="G3" s="876"/>
      <c r="H3" s="876"/>
      <c r="I3" s="876"/>
      <c r="J3" s="876"/>
      <c r="K3" s="876"/>
      <c r="L3" s="876"/>
      <c r="M3" s="876"/>
    </row>
  </sheetData>
  <mergeCells count="1">
    <mergeCell ref="B1:E1"/>
  </mergeCells>
  <hyperlinks>
    <hyperlink ref="A1" location="Innehållsförteckning!A1" display="Tillbaka till innehåll" xr:uid="{B277B18E-453D-44D3-B85D-E2F250157AE8}"/>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5"/>
  </sheetPr>
  <dimension ref="A1:S44"/>
  <sheetViews>
    <sheetView zoomScale="90" zoomScaleNormal="90" workbookViewId="0">
      <pane ySplit="1" topLeftCell="A2" activePane="bottomLeft" state="frozen"/>
      <selection pane="bottomLeft" activeCell="T11" sqref="T11"/>
    </sheetView>
  </sheetViews>
  <sheetFormatPr defaultColWidth="8.875" defaultRowHeight="13.9"/>
  <cols>
    <col min="1" max="1" width="18.875" style="4" customWidth="1"/>
    <col min="2" max="2" width="7.875" style="4" customWidth="1"/>
    <col min="3" max="3" width="6.5" style="4" customWidth="1"/>
    <col min="4" max="16384" width="8.875" style="4"/>
  </cols>
  <sheetData>
    <row r="1" spans="1:13">
      <c r="A1" s="1117" t="s">
        <v>156</v>
      </c>
      <c r="B1" s="17" t="s">
        <v>783</v>
      </c>
      <c r="C1" s="8"/>
    </row>
    <row r="2" spans="1:13">
      <c r="A2" s="4" t="s">
        <v>784</v>
      </c>
      <c r="B2" s="17"/>
      <c r="C2" s="17"/>
      <c r="D2" s="18"/>
      <c r="E2" s="18"/>
      <c r="F2" s="18"/>
      <c r="G2" s="18"/>
      <c r="H2" s="18"/>
      <c r="I2" s="18"/>
    </row>
    <row r="3" spans="1:13">
      <c r="A3" s="18" t="s">
        <v>785</v>
      </c>
      <c r="B3" s="18"/>
      <c r="C3" s="18"/>
      <c r="D3" s="18"/>
      <c r="E3" s="18"/>
      <c r="F3" s="18"/>
      <c r="G3" s="18"/>
      <c r="H3" s="18"/>
      <c r="I3" s="18"/>
    </row>
    <row r="8" spans="1:13" ht="14.45" thickBot="1">
      <c r="A8" s="1501" t="s">
        <v>123</v>
      </c>
      <c r="B8" s="1501"/>
      <c r="C8" s="1501"/>
      <c r="D8" s="1501"/>
      <c r="E8" s="1501"/>
      <c r="F8" s="1501"/>
      <c r="G8" s="1501"/>
      <c r="H8" s="1501"/>
      <c r="I8" s="1501"/>
      <c r="L8" s="22"/>
      <c r="M8" s="22"/>
    </row>
    <row r="9" spans="1:13">
      <c r="A9" s="97"/>
      <c r="B9" s="1502" t="s">
        <v>721</v>
      </c>
      <c r="C9" s="1503"/>
      <c r="D9" s="1503"/>
      <c r="E9" s="1504"/>
      <c r="F9" s="1503" t="s">
        <v>786</v>
      </c>
      <c r="G9" s="1503"/>
      <c r="H9" s="1503"/>
      <c r="I9" s="1507"/>
      <c r="L9" s="22"/>
      <c r="M9" s="22"/>
    </row>
    <row r="10" spans="1:13">
      <c r="A10" s="98"/>
      <c r="B10" s="1508" t="s">
        <v>187</v>
      </c>
      <c r="C10" s="1509"/>
      <c r="D10" s="1510" t="s">
        <v>188</v>
      </c>
      <c r="E10" s="1511"/>
      <c r="F10" s="1450" t="s">
        <v>187</v>
      </c>
      <c r="G10" s="1450"/>
      <c r="H10" s="1505" t="s">
        <v>188</v>
      </c>
      <c r="I10" s="1506"/>
      <c r="L10" s="22"/>
      <c r="M10" s="22"/>
    </row>
    <row r="11" spans="1:13">
      <c r="A11" s="99" t="s">
        <v>471</v>
      </c>
      <c r="B11" s="100">
        <v>2017</v>
      </c>
      <c r="C11" s="101">
        <v>2019</v>
      </c>
      <c r="D11" s="102">
        <v>2017</v>
      </c>
      <c r="E11" s="103">
        <v>2019</v>
      </c>
      <c r="F11" s="101">
        <v>2017</v>
      </c>
      <c r="G11" s="101">
        <v>2019</v>
      </c>
      <c r="H11" s="102">
        <v>2017</v>
      </c>
      <c r="I11" s="104">
        <v>2019</v>
      </c>
      <c r="L11" s="22"/>
      <c r="M11" s="22"/>
    </row>
    <row r="12" spans="1:13">
      <c r="A12" s="95" t="s">
        <v>787</v>
      </c>
      <c r="B12" s="404">
        <v>3061</v>
      </c>
      <c r="C12" s="341">
        <v>2353</v>
      </c>
      <c r="D12" s="405">
        <v>2037</v>
      </c>
      <c r="E12" s="342">
        <v>1546</v>
      </c>
      <c r="F12" s="520">
        <v>59.099999999999994</v>
      </c>
      <c r="G12" s="520">
        <v>59.299395161290327</v>
      </c>
      <c r="H12" s="523">
        <v>39.4</v>
      </c>
      <c r="I12" s="524">
        <v>38.961693548387096</v>
      </c>
      <c r="L12" s="22"/>
      <c r="M12" s="22"/>
    </row>
    <row r="13" spans="1:13">
      <c r="A13" s="95" t="s">
        <v>788</v>
      </c>
      <c r="B13" s="404">
        <v>2364</v>
      </c>
      <c r="C13" s="341">
        <v>2230</v>
      </c>
      <c r="D13" s="405">
        <v>1012</v>
      </c>
      <c r="E13" s="342">
        <v>944</v>
      </c>
      <c r="F13" s="520">
        <v>68.5</v>
      </c>
      <c r="G13" s="520">
        <v>68.279240661359466</v>
      </c>
      <c r="H13" s="523">
        <v>29.299999999999997</v>
      </c>
      <c r="I13" s="524">
        <v>28.903857930189837</v>
      </c>
      <c r="L13" s="22"/>
      <c r="M13" s="22"/>
    </row>
    <row r="14" spans="1:13">
      <c r="A14" s="95" t="s">
        <v>789</v>
      </c>
      <c r="B14" s="404">
        <v>2083</v>
      </c>
      <c r="C14" s="341">
        <v>1135</v>
      </c>
      <c r="D14" s="405">
        <v>1372</v>
      </c>
      <c r="E14" s="342">
        <v>654</v>
      </c>
      <c r="F14" s="520">
        <v>59.699999999999996</v>
      </c>
      <c r="G14" s="520">
        <v>62.021857923497272</v>
      </c>
      <c r="H14" s="523">
        <v>39.299999999999997</v>
      </c>
      <c r="I14" s="524">
        <v>35.73770491803279</v>
      </c>
      <c r="L14" s="22"/>
      <c r="M14" s="22"/>
    </row>
    <row r="15" spans="1:13">
      <c r="A15" s="95" t="s">
        <v>790</v>
      </c>
      <c r="B15" s="404">
        <v>1431</v>
      </c>
      <c r="C15" s="341">
        <v>684</v>
      </c>
      <c r="D15" s="405">
        <v>988</v>
      </c>
      <c r="E15" s="342">
        <v>451</v>
      </c>
      <c r="F15" s="520">
        <v>58.599999999999994</v>
      </c>
      <c r="G15" s="520">
        <v>59.118409680207428</v>
      </c>
      <c r="H15" s="523">
        <v>40.5</v>
      </c>
      <c r="I15" s="524">
        <v>38.980121002592909</v>
      </c>
      <c r="L15" s="22"/>
      <c r="M15" s="22"/>
    </row>
    <row r="16" spans="1:13">
      <c r="A16" s="95" t="s">
        <v>791</v>
      </c>
      <c r="B16" s="404">
        <v>1298</v>
      </c>
      <c r="C16" s="341">
        <v>1766</v>
      </c>
      <c r="D16" s="405">
        <v>1025</v>
      </c>
      <c r="E16" s="342">
        <v>1247</v>
      </c>
      <c r="F16" s="520">
        <v>54.29999999999999</v>
      </c>
      <c r="G16" s="520">
        <v>57.674722403657739</v>
      </c>
      <c r="H16" s="523">
        <v>42.9</v>
      </c>
      <c r="I16" s="524">
        <v>40.725016329196606</v>
      </c>
      <c r="L16" s="22"/>
      <c r="M16" s="22"/>
    </row>
    <row r="17" spans="1:19">
      <c r="A17" s="95" t="s">
        <v>792</v>
      </c>
      <c r="B17" s="404">
        <v>1172</v>
      </c>
      <c r="C17" s="341">
        <v>1037</v>
      </c>
      <c r="D17" s="405">
        <v>795</v>
      </c>
      <c r="E17" s="342">
        <v>796</v>
      </c>
      <c r="F17" s="520">
        <v>58.8</v>
      </c>
      <c r="G17" s="520">
        <v>55.812701829924649</v>
      </c>
      <c r="H17" s="523">
        <v>39.9</v>
      </c>
      <c r="I17" s="524">
        <v>42.841765339074271</v>
      </c>
      <c r="L17" s="22"/>
      <c r="M17" s="22"/>
    </row>
    <row r="18" spans="1:19">
      <c r="A18" s="95" t="s">
        <v>793</v>
      </c>
      <c r="B18" s="404">
        <v>1330</v>
      </c>
      <c r="C18" s="341">
        <v>1359</v>
      </c>
      <c r="D18" s="405">
        <v>974</v>
      </c>
      <c r="E18" s="342">
        <v>892</v>
      </c>
      <c r="F18" s="520">
        <v>56.999999999999993</v>
      </c>
      <c r="G18" s="520">
        <v>59.396853146853147</v>
      </c>
      <c r="H18" s="523">
        <v>41.7</v>
      </c>
      <c r="I18" s="524">
        <v>38.986013986013987</v>
      </c>
      <c r="L18" s="22"/>
      <c r="M18" s="22"/>
    </row>
    <row r="19" spans="1:19">
      <c r="A19" s="95" t="s">
        <v>794</v>
      </c>
      <c r="B19" s="404">
        <v>1119</v>
      </c>
      <c r="C19" s="341">
        <v>936</v>
      </c>
      <c r="D19" s="405">
        <v>762</v>
      </c>
      <c r="E19" s="342">
        <v>769</v>
      </c>
      <c r="F19" s="520">
        <v>58.20000000000001</v>
      </c>
      <c r="G19" s="520">
        <v>53.824036802760212</v>
      </c>
      <c r="H19" s="523">
        <v>39.6</v>
      </c>
      <c r="I19" s="524">
        <v>44.220816561242096</v>
      </c>
    </row>
    <row r="20" spans="1:19">
      <c r="A20" s="95" t="s">
        <v>795</v>
      </c>
      <c r="B20" s="404">
        <v>695</v>
      </c>
      <c r="C20" s="341">
        <v>2833</v>
      </c>
      <c r="D20" s="405">
        <v>547</v>
      </c>
      <c r="E20" s="342">
        <v>1854</v>
      </c>
      <c r="F20" s="520">
        <v>55.2</v>
      </c>
      <c r="G20" s="520">
        <v>59.529312880857319</v>
      </c>
      <c r="H20" s="523">
        <v>43.4</v>
      </c>
      <c r="I20" s="524">
        <v>38.957764236184076</v>
      </c>
    </row>
    <row r="21" spans="1:19">
      <c r="A21" s="95" t="s">
        <v>796</v>
      </c>
      <c r="B21" s="404">
        <v>617</v>
      </c>
      <c r="C21" s="341">
        <v>1051</v>
      </c>
      <c r="D21" s="405">
        <v>495</v>
      </c>
      <c r="E21" s="342">
        <v>889</v>
      </c>
      <c r="F21" s="520">
        <v>54.6</v>
      </c>
      <c r="G21" s="520">
        <v>53.269133299543846</v>
      </c>
      <c r="H21" s="523">
        <v>43.8</v>
      </c>
      <c r="I21" s="524">
        <v>45.058286872782567</v>
      </c>
    </row>
    <row r="22" spans="1:19" ht="14.45" thickBot="1">
      <c r="A22" s="343" t="s">
        <v>186</v>
      </c>
      <c r="B22" s="406">
        <v>15170</v>
      </c>
      <c r="C22" s="344">
        <v>15384</v>
      </c>
      <c r="D22" s="407">
        <v>10007</v>
      </c>
      <c r="E22" s="345">
        <v>10042</v>
      </c>
      <c r="F22" s="732">
        <v>59.3</v>
      </c>
      <c r="G22" s="732">
        <v>59.397683397683402</v>
      </c>
      <c r="H22" s="733">
        <v>39.1</v>
      </c>
      <c r="I22" s="734">
        <v>38.772200772200769</v>
      </c>
    </row>
    <row r="23" spans="1:19">
      <c r="A23" s="13"/>
      <c r="B23" s="13"/>
      <c r="C23" s="13"/>
      <c r="D23" s="13"/>
      <c r="E23" s="13"/>
      <c r="F23" s="13"/>
      <c r="G23" s="13"/>
      <c r="H23" s="13"/>
      <c r="I23" s="13"/>
    </row>
    <row r="24" spans="1:19">
      <c r="A24" s="4" t="s">
        <v>797</v>
      </c>
    </row>
    <row r="25" spans="1:19">
      <c r="A25" s="322"/>
    </row>
    <row r="28" spans="1:19">
      <c r="N28" s="13"/>
      <c r="O28" s="13"/>
      <c r="P28" s="13"/>
      <c r="Q28" s="13"/>
      <c r="R28" s="13"/>
      <c r="S28" s="13"/>
    </row>
    <row r="29" spans="1:19">
      <c r="N29" s="13"/>
      <c r="O29" s="13"/>
      <c r="P29" s="13"/>
      <c r="Q29" s="13"/>
      <c r="R29" s="13"/>
      <c r="S29" s="13"/>
    </row>
    <row r="30" spans="1:19">
      <c r="N30" s="13"/>
      <c r="O30" s="57"/>
      <c r="P30" s="57"/>
      <c r="Q30" s="57"/>
      <c r="R30" s="57"/>
      <c r="S30" s="13"/>
    </row>
    <row r="31" spans="1:19">
      <c r="N31" s="13"/>
      <c r="O31" s="221"/>
      <c r="P31" s="221"/>
      <c r="Q31" s="221"/>
      <c r="R31" s="221"/>
      <c r="S31" s="13"/>
    </row>
    <row r="32" spans="1:19">
      <c r="N32" s="13"/>
      <c r="O32" s="92"/>
      <c r="P32" s="57"/>
      <c r="Q32" s="92"/>
      <c r="R32" s="57"/>
      <c r="S32" s="13"/>
    </row>
    <row r="33" spans="8:19">
      <c r="N33" s="13"/>
      <c r="O33" s="92"/>
      <c r="P33" s="57"/>
      <c r="Q33" s="93"/>
      <c r="R33" s="57"/>
      <c r="S33" s="13"/>
    </row>
    <row r="34" spans="8:19">
      <c r="H34" s="1106"/>
      <c r="I34" s="1106"/>
      <c r="J34" s="1106"/>
      <c r="K34" s="1106"/>
      <c r="Q34" s="92"/>
      <c r="R34" s="57"/>
      <c r="S34" s="13"/>
    </row>
    <row r="35" spans="8:19">
      <c r="H35" s="1106"/>
      <c r="I35" s="1106"/>
      <c r="J35" s="1106"/>
      <c r="K35" s="1106"/>
      <c r="Q35" s="93"/>
      <c r="R35" s="57"/>
      <c r="S35" s="13"/>
    </row>
    <row r="36" spans="8:19">
      <c r="H36" s="1106"/>
      <c r="I36" s="1106"/>
      <c r="J36" s="1106"/>
      <c r="K36" s="1106"/>
      <c r="Q36" s="93"/>
      <c r="R36" s="57"/>
      <c r="S36" s="13"/>
    </row>
    <row r="37" spans="8:19">
      <c r="H37" s="1106"/>
      <c r="I37" s="1106"/>
      <c r="J37" s="1106"/>
      <c r="K37" s="1106"/>
      <c r="Q37" s="93"/>
      <c r="R37" s="57"/>
      <c r="S37" s="13"/>
    </row>
    <row r="38" spans="8:19">
      <c r="H38" s="1106"/>
      <c r="I38" s="1106"/>
      <c r="J38" s="1106"/>
      <c r="K38" s="1106"/>
      <c r="Q38" s="93"/>
      <c r="R38" s="57"/>
      <c r="S38" s="13"/>
    </row>
    <row r="39" spans="8:19">
      <c r="H39" s="1106"/>
      <c r="I39" s="1106"/>
      <c r="J39" s="1106"/>
      <c r="K39" s="1106"/>
      <c r="Q39" s="93"/>
      <c r="R39" s="57"/>
      <c r="S39" s="13"/>
    </row>
    <row r="40" spans="8:19">
      <c r="H40" s="1106"/>
      <c r="I40" s="1106"/>
      <c r="J40" s="1106"/>
      <c r="K40" s="1106"/>
      <c r="Q40" s="93"/>
      <c r="R40" s="57"/>
      <c r="S40" s="13"/>
    </row>
    <row r="41" spans="8:19">
      <c r="H41" s="1106"/>
      <c r="I41" s="1106"/>
      <c r="J41" s="1106"/>
      <c r="K41" s="1106"/>
      <c r="Q41" s="93"/>
      <c r="R41" s="57"/>
      <c r="S41" s="13"/>
    </row>
    <row r="42" spans="8:19">
      <c r="H42" s="1106"/>
      <c r="I42" s="1106"/>
      <c r="J42" s="1106"/>
      <c r="K42" s="1106"/>
      <c r="Q42" s="92"/>
      <c r="R42" s="57"/>
      <c r="S42" s="13"/>
    </row>
    <row r="43" spans="8:19">
      <c r="H43" s="1106"/>
      <c r="I43" s="1106"/>
      <c r="J43" s="1106"/>
      <c r="K43" s="1106"/>
      <c r="Q43" s="13"/>
      <c r="R43" s="13"/>
      <c r="S43" s="13"/>
    </row>
    <row r="44" spans="8:19">
      <c r="H44" s="1106"/>
      <c r="I44" s="1106"/>
      <c r="J44" s="1106"/>
      <c r="K44" s="1106"/>
      <c r="Q44" s="13"/>
      <c r="R44" s="13"/>
      <c r="S44" s="13"/>
    </row>
  </sheetData>
  <mergeCells count="7">
    <mergeCell ref="A8:I8"/>
    <mergeCell ref="B9:E9"/>
    <mergeCell ref="H10:I10"/>
    <mergeCell ref="F10:G10"/>
    <mergeCell ref="F9:I9"/>
    <mergeCell ref="B10:C10"/>
    <mergeCell ref="D10:E10"/>
  </mergeCells>
  <hyperlinks>
    <hyperlink ref="A1" location="Innehållsförteckning!A1" display="Tillbaka till innehåll" xr:uid="{00000000-0004-0000-21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C35C-AA72-46DE-9D95-3251F67CCDEB}">
  <sheetPr>
    <tabColor theme="5" tint="0.79998168889431442"/>
  </sheetPr>
  <dimension ref="A1:M3"/>
  <sheetViews>
    <sheetView workbookViewId="0">
      <pane ySplit="1" topLeftCell="A2" activePane="bottomLeft" state="frozen"/>
      <selection pane="bottomLeft" activeCell="B51" sqref="B51"/>
    </sheetView>
  </sheetViews>
  <sheetFormatPr defaultColWidth="8.875" defaultRowHeight="13.9"/>
  <cols>
    <col min="1" max="16384" width="8.875" style="347"/>
  </cols>
  <sheetData>
    <row r="1" spans="1:13">
      <c r="A1" s="1117" t="s">
        <v>156</v>
      </c>
      <c r="B1" s="17" t="s">
        <v>783</v>
      </c>
      <c r="C1" s="8"/>
      <c r="D1" s="4"/>
      <c r="E1" s="4"/>
      <c r="F1" s="4"/>
      <c r="G1" s="4"/>
      <c r="H1" s="4"/>
      <c r="I1" s="4"/>
    </row>
    <row r="2" spans="1:13">
      <c r="A2" s="4" t="s">
        <v>784</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E74DFBE2-3010-4F6A-B8A7-40C330DF23D7}"/>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5"/>
  </sheetPr>
  <dimension ref="A1:AK58"/>
  <sheetViews>
    <sheetView zoomScale="90" zoomScaleNormal="90" workbookViewId="0">
      <pane ySplit="1" topLeftCell="A2" activePane="bottomLeft" state="frozen"/>
      <selection pane="bottomLeft" activeCell="A41" sqref="A41"/>
    </sheetView>
  </sheetViews>
  <sheetFormatPr defaultColWidth="8.875" defaultRowHeight="13.9"/>
  <cols>
    <col min="1" max="1" width="25.5" style="4" customWidth="1"/>
    <col min="2" max="16384" width="8.875" style="4"/>
  </cols>
  <sheetData>
    <row r="1" spans="1:19">
      <c r="A1" s="1117" t="s">
        <v>156</v>
      </c>
      <c r="B1" s="26" t="s">
        <v>798</v>
      </c>
    </row>
    <row r="2" spans="1:19">
      <c r="A2" s="4" t="s">
        <v>784</v>
      </c>
      <c r="B2" s="35"/>
      <c r="C2" s="35"/>
      <c r="D2" s="35"/>
      <c r="E2" s="35"/>
      <c r="F2" s="35"/>
      <c r="G2" s="35"/>
      <c r="H2" s="35"/>
    </row>
    <row r="3" spans="1:19">
      <c r="A3" s="105" t="s">
        <v>798</v>
      </c>
      <c r="B3" s="35"/>
      <c r="C3" s="35"/>
      <c r="D3" s="35"/>
      <c r="E3" s="35"/>
      <c r="F3" s="35"/>
      <c r="G3" s="35"/>
      <c r="H3" s="35"/>
    </row>
    <row r="4" spans="1:19" ht="14.65" customHeight="1" thickBot="1">
      <c r="B4" s="1512" t="s">
        <v>799</v>
      </c>
      <c r="C4" s="1512"/>
      <c r="D4" s="1512"/>
      <c r="E4" s="1512"/>
      <c r="F4" s="1512"/>
      <c r="G4" s="1512"/>
      <c r="H4" s="1512"/>
      <c r="I4" s="1512"/>
      <c r="J4" s="1512"/>
      <c r="K4" s="1512"/>
      <c r="L4" s="1512"/>
      <c r="M4" s="1512"/>
      <c r="N4" s="1512"/>
      <c r="O4" s="1512"/>
      <c r="P4" s="1512"/>
      <c r="Q4" s="1512"/>
      <c r="R4" s="1512"/>
      <c r="S4" s="1512"/>
    </row>
    <row r="5" spans="1:19" ht="14.65" customHeight="1">
      <c r="A5" s="114" t="s">
        <v>127</v>
      </c>
      <c r="B5" s="1522" t="s">
        <v>721</v>
      </c>
      <c r="C5" s="1522"/>
      <c r="D5" s="1522"/>
      <c r="E5" s="1522"/>
      <c r="F5" s="1522"/>
      <c r="G5" s="1522"/>
      <c r="H5" s="1522"/>
      <c r="I5" s="1522"/>
      <c r="J5" s="1522"/>
      <c r="K5" s="1522"/>
      <c r="L5" s="1522"/>
      <c r="M5" s="1522"/>
      <c r="N5" s="1522"/>
      <c r="O5" s="1522"/>
      <c r="P5" s="1523"/>
      <c r="Q5" s="1523"/>
      <c r="R5" s="1523"/>
      <c r="S5" s="1524"/>
    </row>
    <row r="6" spans="1:19">
      <c r="A6" s="115"/>
      <c r="B6" s="1528" t="s">
        <v>187</v>
      </c>
      <c r="C6" s="1529"/>
      <c r="D6" s="1529"/>
      <c r="E6" s="1529"/>
      <c r="F6" s="1529"/>
      <c r="G6" s="1529"/>
      <c r="H6" s="1529"/>
      <c r="I6" s="1529"/>
      <c r="J6" s="1529"/>
      <c r="K6" s="1530" t="s">
        <v>188</v>
      </c>
      <c r="L6" s="1531"/>
      <c r="M6" s="1531"/>
      <c r="N6" s="1531"/>
      <c r="O6" s="1531"/>
      <c r="P6" s="1531"/>
      <c r="Q6" s="1531"/>
      <c r="R6" s="1531"/>
      <c r="S6" s="1532"/>
    </row>
    <row r="7" spans="1:19">
      <c r="A7" s="117" t="s">
        <v>800</v>
      </c>
      <c r="B7" s="551">
        <v>2013</v>
      </c>
      <c r="C7" s="552">
        <v>2014</v>
      </c>
      <c r="D7" s="552">
        <v>2015</v>
      </c>
      <c r="E7" s="552">
        <v>2016</v>
      </c>
      <c r="F7" s="1184">
        <v>2017</v>
      </c>
      <c r="G7" s="552" t="s">
        <v>801</v>
      </c>
      <c r="H7" s="552">
        <v>2018</v>
      </c>
      <c r="I7" s="552" t="s">
        <v>802</v>
      </c>
      <c r="J7" s="553">
        <v>2019</v>
      </c>
      <c r="K7" s="554">
        <v>2013</v>
      </c>
      <c r="L7" s="555">
        <v>2014</v>
      </c>
      <c r="M7" s="555">
        <v>2015</v>
      </c>
      <c r="N7" s="555">
        <v>2016</v>
      </c>
      <c r="O7" s="1196">
        <v>2017</v>
      </c>
      <c r="P7" s="555" t="s">
        <v>801</v>
      </c>
      <c r="Q7" s="555">
        <v>2018</v>
      </c>
      <c r="R7" s="555" t="s">
        <v>802</v>
      </c>
      <c r="S7" s="556">
        <v>2019</v>
      </c>
    </row>
    <row r="8" spans="1:19">
      <c r="A8" s="118" t="s">
        <v>803</v>
      </c>
      <c r="B8" s="531">
        <v>182</v>
      </c>
      <c r="C8" s="532">
        <v>516</v>
      </c>
      <c r="D8" s="532">
        <v>674</v>
      </c>
      <c r="E8" s="532">
        <v>547</v>
      </c>
      <c r="F8" s="1185">
        <v>624</v>
      </c>
      <c r="G8" s="533">
        <v>598</v>
      </c>
      <c r="H8" s="533">
        <v>74</v>
      </c>
      <c r="I8" s="533">
        <v>111</v>
      </c>
      <c r="J8" s="534">
        <v>243</v>
      </c>
      <c r="K8" s="535">
        <v>116</v>
      </c>
      <c r="L8" s="536">
        <v>335</v>
      </c>
      <c r="M8" s="536">
        <v>481</v>
      </c>
      <c r="N8" s="536">
        <v>382</v>
      </c>
      <c r="O8" s="1197">
        <v>457</v>
      </c>
      <c r="P8" s="537">
        <v>425</v>
      </c>
      <c r="Q8" s="537">
        <v>70</v>
      </c>
      <c r="R8" s="537">
        <v>44</v>
      </c>
      <c r="S8" s="538">
        <v>179</v>
      </c>
    </row>
    <row r="9" spans="1:19">
      <c r="A9" s="117" t="s">
        <v>804</v>
      </c>
      <c r="B9" s="531">
        <v>130</v>
      </c>
      <c r="C9" s="532">
        <v>359</v>
      </c>
      <c r="D9" s="532">
        <v>371</v>
      </c>
      <c r="E9" s="532">
        <v>280</v>
      </c>
      <c r="F9" s="1185">
        <v>301</v>
      </c>
      <c r="G9" s="533">
        <v>278</v>
      </c>
      <c r="H9" s="533">
        <v>35</v>
      </c>
      <c r="I9" s="533">
        <v>19</v>
      </c>
      <c r="J9" s="534">
        <v>115</v>
      </c>
      <c r="K9" s="535">
        <v>94</v>
      </c>
      <c r="L9" s="536">
        <v>232</v>
      </c>
      <c r="M9" s="536">
        <v>283</v>
      </c>
      <c r="N9" s="536">
        <v>203</v>
      </c>
      <c r="O9" s="1197">
        <v>233</v>
      </c>
      <c r="P9" s="537">
        <v>221</v>
      </c>
      <c r="Q9" s="537">
        <v>21</v>
      </c>
      <c r="R9" s="537">
        <v>15</v>
      </c>
      <c r="S9" s="538">
        <v>79</v>
      </c>
    </row>
    <row r="10" spans="1:19">
      <c r="A10" s="117" t="s">
        <v>805</v>
      </c>
      <c r="B10" s="531">
        <v>62</v>
      </c>
      <c r="C10" s="532">
        <v>138</v>
      </c>
      <c r="D10" s="532">
        <v>106</v>
      </c>
      <c r="E10" s="532">
        <v>67</v>
      </c>
      <c r="F10" s="1185">
        <v>67</v>
      </c>
      <c r="G10" s="533">
        <v>57</v>
      </c>
      <c r="H10" s="533">
        <v>4</v>
      </c>
      <c r="I10" s="533">
        <v>15</v>
      </c>
      <c r="J10" s="534">
        <v>23</v>
      </c>
      <c r="K10" s="535">
        <v>38</v>
      </c>
      <c r="L10" s="536">
        <v>98</v>
      </c>
      <c r="M10" s="536">
        <v>78</v>
      </c>
      <c r="N10" s="536">
        <v>52</v>
      </c>
      <c r="O10" s="1197">
        <v>54</v>
      </c>
      <c r="P10" s="537">
        <v>46</v>
      </c>
      <c r="Q10" s="537">
        <v>4</v>
      </c>
      <c r="R10" s="537">
        <v>3</v>
      </c>
      <c r="S10" s="538">
        <v>13</v>
      </c>
    </row>
    <row r="11" spans="1:19">
      <c r="A11" s="117" t="s">
        <v>806</v>
      </c>
      <c r="B11" s="531">
        <v>22</v>
      </c>
      <c r="C11" s="532">
        <v>88</v>
      </c>
      <c r="D11" s="532">
        <v>90</v>
      </c>
      <c r="E11" s="532">
        <v>67</v>
      </c>
      <c r="F11" s="1185">
        <v>51</v>
      </c>
      <c r="G11" s="533">
        <v>70</v>
      </c>
      <c r="H11" s="533">
        <v>2</v>
      </c>
      <c r="I11" s="533">
        <v>7</v>
      </c>
      <c r="J11" s="534">
        <v>21</v>
      </c>
      <c r="K11" s="535">
        <v>19</v>
      </c>
      <c r="L11" s="536">
        <v>65</v>
      </c>
      <c r="M11" s="536">
        <v>62</v>
      </c>
      <c r="N11" s="536">
        <v>37</v>
      </c>
      <c r="O11" s="1197">
        <v>62</v>
      </c>
      <c r="P11" s="537">
        <v>49</v>
      </c>
      <c r="Q11" s="537">
        <v>5</v>
      </c>
      <c r="R11" s="537">
        <v>4</v>
      </c>
      <c r="S11" s="538">
        <v>27</v>
      </c>
    </row>
    <row r="12" spans="1:19">
      <c r="A12" s="117" t="s">
        <v>788</v>
      </c>
      <c r="B12" s="531">
        <v>42</v>
      </c>
      <c r="C12" s="532">
        <v>125</v>
      </c>
      <c r="D12" s="532">
        <v>66</v>
      </c>
      <c r="E12" s="532">
        <v>54</v>
      </c>
      <c r="F12" s="1185">
        <v>52</v>
      </c>
      <c r="G12" s="533">
        <v>66</v>
      </c>
      <c r="H12" s="533">
        <v>8</v>
      </c>
      <c r="I12" s="533">
        <v>6</v>
      </c>
      <c r="J12" s="534">
        <v>39</v>
      </c>
      <c r="K12" s="535">
        <v>17</v>
      </c>
      <c r="L12" s="536">
        <v>64</v>
      </c>
      <c r="M12" s="536">
        <v>40</v>
      </c>
      <c r="N12" s="536">
        <v>28</v>
      </c>
      <c r="O12" s="1197">
        <v>28</v>
      </c>
      <c r="P12" s="537">
        <v>21</v>
      </c>
      <c r="Q12" s="537">
        <v>4</v>
      </c>
      <c r="R12" s="537">
        <v>4</v>
      </c>
      <c r="S12" s="538">
        <v>18</v>
      </c>
    </row>
    <row r="13" spans="1:19">
      <c r="A13" s="117" t="s">
        <v>807</v>
      </c>
      <c r="B13" s="531">
        <v>27</v>
      </c>
      <c r="C13" s="532">
        <v>54</v>
      </c>
      <c r="D13" s="532">
        <v>55</v>
      </c>
      <c r="E13" s="532">
        <v>56</v>
      </c>
      <c r="F13" s="1185">
        <v>59</v>
      </c>
      <c r="G13" s="533">
        <v>58</v>
      </c>
      <c r="H13" s="533">
        <v>5</v>
      </c>
      <c r="I13" s="533">
        <v>7</v>
      </c>
      <c r="J13" s="534">
        <v>18</v>
      </c>
      <c r="K13" s="535">
        <v>15</v>
      </c>
      <c r="L13" s="536">
        <v>45</v>
      </c>
      <c r="M13" s="536">
        <v>64</v>
      </c>
      <c r="N13" s="536">
        <v>43</v>
      </c>
      <c r="O13" s="1197">
        <v>38</v>
      </c>
      <c r="P13" s="537">
        <v>36</v>
      </c>
      <c r="Q13" s="537">
        <v>6</v>
      </c>
      <c r="R13" s="537">
        <v>5</v>
      </c>
      <c r="S13" s="538">
        <v>16</v>
      </c>
    </row>
    <row r="14" spans="1:19">
      <c r="A14" s="117" t="s">
        <v>808</v>
      </c>
      <c r="B14" s="531">
        <v>17</v>
      </c>
      <c r="C14" s="532">
        <v>74</v>
      </c>
      <c r="D14" s="532">
        <v>52</v>
      </c>
      <c r="E14" s="532">
        <v>37</v>
      </c>
      <c r="F14" s="1185">
        <v>39</v>
      </c>
      <c r="G14" s="533">
        <v>34</v>
      </c>
      <c r="H14" s="533">
        <v>0</v>
      </c>
      <c r="I14" s="533">
        <v>11</v>
      </c>
      <c r="J14" s="534">
        <v>16</v>
      </c>
      <c r="K14" s="535">
        <v>9</v>
      </c>
      <c r="L14" s="536">
        <v>50</v>
      </c>
      <c r="M14" s="536">
        <v>44</v>
      </c>
      <c r="N14" s="536">
        <v>28</v>
      </c>
      <c r="O14" s="1197">
        <v>30</v>
      </c>
      <c r="P14" s="537">
        <v>25</v>
      </c>
      <c r="Q14" s="537">
        <v>3</v>
      </c>
      <c r="R14" s="537">
        <v>4</v>
      </c>
      <c r="S14" s="538">
        <v>12</v>
      </c>
    </row>
    <row r="15" spans="1:19">
      <c r="A15" s="117" t="s">
        <v>809</v>
      </c>
      <c r="B15" s="531">
        <v>16</v>
      </c>
      <c r="C15" s="532">
        <v>31</v>
      </c>
      <c r="D15" s="532">
        <v>42</v>
      </c>
      <c r="E15" s="532">
        <v>37</v>
      </c>
      <c r="F15" s="1185">
        <v>48</v>
      </c>
      <c r="G15" s="533">
        <v>33</v>
      </c>
      <c r="H15" s="533">
        <v>6</v>
      </c>
      <c r="I15" s="533">
        <v>4</v>
      </c>
      <c r="J15" s="534">
        <v>17</v>
      </c>
      <c r="K15" s="535">
        <v>14</v>
      </c>
      <c r="L15" s="536">
        <v>25</v>
      </c>
      <c r="M15" s="536">
        <v>37</v>
      </c>
      <c r="N15" s="536">
        <v>33</v>
      </c>
      <c r="O15" s="1197">
        <v>31</v>
      </c>
      <c r="P15" s="537">
        <v>31</v>
      </c>
      <c r="Q15" s="537">
        <v>4</v>
      </c>
      <c r="R15" s="537">
        <v>3</v>
      </c>
      <c r="S15" s="538">
        <v>12</v>
      </c>
    </row>
    <row r="16" spans="1:19">
      <c r="A16" s="117" t="s">
        <v>810</v>
      </c>
      <c r="B16" s="531">
        <v>9</v>
      </c>
      <c r="C16" s="532">
        <v>51</v>
      </c>
      <c r="D16" s="532">
        <v>57</v>
      </c>
      <c r="E16" s="532">
        <v>41</v>
      </c>
      <c r="F16" s="1185">
        <v>29</v>
      </c>
      <c r="G16" s="533">
        <v>28</v>
      </c>
      <c r="H16" s="533">
        <v>0</v>
      </c>
      <c r="I16" s="533">
        <v>8</v>
      </c>
      <c r="J16" s="534">
        <v>16</v>
      </c>
      <c r="K16" s="535">
        <v>12</v>
      </c>
      <c r="L16" s="536">
        <v>30</v>
      </c>
      <c r="M16" s="536">
        <v>31</v>
      </c>
      <c r="N16" s="536">
        <v>22</v>
      </c>
      <c r="O16" s="1197">
        <v>27</v>
      </c>
      <c r="P16" s="537">
        <v>30</v>
      </c>
      <c r="Q16" s="537">
        <v>4</v>
      </c>
      <c r="R16" s="537">
        <v>4</v>
      </c>
      <c r="S16" s="538">
        <v>10</v>
      </c>
    </row>
    <row r="17" spans="1:37">
      <c r="A17" s="95" t="s">
        <v>811</v>
      </c>
      <c r="B17" s="539">
        <v>18</v>
      </c>
      <c r="C17" s="540">
        <v>52</v>
      </c>
      <c r="D17" s="540">
        <v>27</v>
      </c>
      <c r="E17" s="540">
        <v>39</v>
      </c>
      <c r="F17" s="1142">
        <v>30</v>
      </c>
      <c r="G17" s="540">
        <v>36</v>
      </c>
      <c r="H17" s="540">
        <v>3</v>
      </c>
      <c r="I17" s="540">
        <v>8</v>
      </c>
      <c r="J17" s="541">
        <v>25</v>
      </c>
      <c r="K17" s="542">
        <v>10</v>
      </c>
      <c r="L17" s="543">
        <v>35</v>
      </c>
      <c r="M17" s="543">
        <v>19</v>
      </c>
      <c r="N17" s="543">
        <v>18</v>
      </c>
      <c r="O17" s="1143">
        <v>18</v>
      </c>
      <c r="P17" s="543">
        <v>23</v>
      </c>
      <c r="Q17" s="543">
        <v>7</v>
      </c>
      <c r="R17" s="543">
        <v>4</v>
      </c>
      <c r="S17" s="544">
        <v>9</v>
      </c>
    </row>
    <row r="18" spans="1:37" ht="14.45" thickBot="1">
      <c r="A18" s="96" t="s">
        <v>812</v>
      </c>
      <c r="B18" s="545">
        <v>70</v>
      </c>
      <c r="C18" s="546">
        <v>247</v>
      </c>
      <c r="D18" s="546">
        <v>243</v>
      </c>
      <c r="E18" s="546">
        <v>240</v>
      </c>
      <c r="F18" s="1186">
        <v>216</v>
      </c>
      <c r="G18" s="546">
        <v>207</v>
      </c>
      <c r="H18" s="546">
        <v>23</v>
      </c>
      <c r="I18" s="546">
        <v>38</v>
      </c>
      <c r="J18" s="547">
        <v>98</v>
      </c>
      <c r="K18" s="548">
        <v>65</v>
      </c>
      <c r="L18" s="549">
        <v>203</v>
      </c>
      <c r="M18" s="549">
        <v>207</v>
      </c>
      <c r="N18" s="549">
        <v>146</v>
      </c>
      <c r="O18" s="1198">
        <v>178</v>
      </c>
      <c r="P18" s="549">
        <v>164</v>
      </c>
      <c r="Q18" s="549">
        <v>29</v>
      </c>
      <c r="R18" s="549">
        <v>19</v>
      </c>
      <c r="S18" s="550">
        <v>65</v>
      </c>
    </row>
    <row r="19" spans="1:37">
      <c r="A19" s="13"/>
      <c r="B19" s="57"/>
      <c r="C19" s="57"/>
      <c r="D19" s="57"/>
      <c r="E19" s="57"/>
      <c r="F19" s="1102"/>
      <c r="G19" s="1183"/>
      <c r="H19" s="57"/>
      <c r="I19" s="57"/>
      <c r="J19" s="57"/>
      <c r="K19" s="57"/>
      <c r="L19" s="57"/>
      <c r="M19" s="57"/>
      <c r="N19" s="57"/>
      <c r="O19" s="1102"/>
      <c r="P19" s="57"/>
      <c r="Q19" s="57"/>
      <c r="R19" s="57"/>
      <c r="S19" s="57"/>
    </row>
    <row r="20" spans="1:37">
      <c r="A20" s="13"/>
      <c r="B20" s="57"/>
      <c r="C20" s="57"/>
      <c r="D20" s="57"/>
      <c r="E20" s="57"/>
      <c r="F20" s="1102"/>
      <c r="G20" s="57"/>
      <c r="H20" s="57"/>
      <c r="I20" s="57"/>
      <c r="J20" s="57"/>
      <c r="K20" s="57"/>
      <c r="L20" s="57"/>
      <c r="M20" s="57"/>
      <c r="N20" s="57"/>
      <c r="O20" s="1102"/>
      <c r="P20" s="57"/>
      <c r="Q20" s="57"/>
      <c r="R20" s="57"/>
      <c r="S20" s="57"/>
    </row>
    <row r="21" spans="1:37">
      <c r="A21" s="13"/>
      <c r="B21" s="57"/>
      <c r="C21" s="57"/>
      <c r="D21" s="57"/>
      <c r="E21" s="57"/>
      <c r="F21" s="1102"/>
      <c r="G21" s="57"/>
      <c r="H21" s="57"/>
      <c r="I21" s="57"/>
      <c r="J21" s="57"/>
      <c r="K21" s="57"/>
      <c r="L21" s="57"/>
      <c r="M21" s="57"/>
      <c r="N21" s="57"/>
      <c r="O21" s="1102"/>
      <c r="P21" s="57"/>
      <c r="Q21" s="57"/>
      <c r="R21" s="57"/>
      <c r="S21" s="57"/>
    </row>
    <row r="22" spans="1:37" ht="14.45" thickBot="1">
      <c r="A22" s="13"/>
      <c r="B22" s="1512" t="s">
        <v>813</v>
      </c>
      <c r="C22" s="1512"/>
      <c r="D22" s="1512"/>
      <c r="E22" s="1512"/>
      <c r="F22" s="1512"/>
      <c r="G22" s="1512"/>
      <c r="H22" s="1512"/>
      <c r="I22" s="1512"/>
      <c r="J22" s="1512"/>
      <c r="K22" s="1512"/>
      <c r="L22" s="1512"/>
      <c r="M22" s="1512"/>
      <c r="N22" s="1512"/>
      <c r="O22" s="1512"/>
      <c r="P22" s="1512"/>
      <c r="Q22" s="1512"/>
      <c r="R22" s="1512"/>
      <c r="S22" s="1512"/>
      <c r="T22" s="106"/>
      <c r="U22" s="106"/>
      <c r="V22" s="106"/>
      <c r="W22" s="106"/>
      <c r="X22" s="106"/>
      <c r="Y22" s="106"/>
      <c r="Z22" s="106"/>
      <c r="AA22" s="106"/>
      <c r="AB22" s="106"/>
      <c r="AC22" s="106"/>
      <c r="AD22" s="106"/>
      <c r="AE22" s="106"/>
      <c r="AF22" s="106"/>
      <c r="AG22" s="106"/>
      <c r="AH22" s="106"/>
      <c r="AI22" s="106"/>
      <c r="AJ22" s="106"/>
      <c r="AK22" s="106"/>
    </row>
    <row r="23" spans="1:37">
      <c r="A23" s="94"/>
      <c r="B23" s="1525" t="s">
        <v>786</v>
      </c>
      <c r="C23" s="1522"/>
      <c r="D23" s="1522"/>
      <c r="E23" s="1522"/>
      <c r="F23" s="1522"/>
      <c r="G23" s="1522"/>
      <c r="H23" s="1522"/>
      <c r="I23" s="1522"/>
      <c r="J23" s="1522"/>
      <c r="K23" s="1522"/>
      <c r="L23" s="1522"/>
      <c r="M23" s="1522"/>
      <c r="N23" s="1522"/>
      <c r="O23" s="1522"/>
      <c r="P23" s="1526"/>
      <c r="Q23" s="1526"/>
      <c r="R23" s="1526"/>
      <c r="S23" s="1527"/>
      <c r="T23" s="106"/>
      <c r="U23" s="106"/>
      <c r="V23" s="106"/>
      <c r="W23" s="106"/>
      <c r="X23" s="106"/>
      <c r="Y23" s="106"/>
      <c r="Z23" s="106"/>
      <c r="AA23" s="106"/>
      <c r="AB23" s="106"/>
      <c r="AC23" s="106"/>
      <c r="AD23" s="106"/>
      <c r="AE23" s="106"/>
      <c r="AF23" s="106"/>
      <c r="AG23" s="106"/>
      <c r="AH23" s="106"/>
      <c r="AI23" s="106"/>
      <c r="AJ23" s="106"/>
      <c r="AK23" s="106"/>
    </row>
    <row r="24" spans="1:37">
      <c r="A24" s="95"/>
      <c r="B24" s="1533" t="s">
        <v>187</v>
      </c>
      <c r="C24" s="1529"/>
      <c r="D24" s="1529"/>
      <c r="E24" s="1529"/>
      <c r="F24" s="1529"/>
      <c r="G24" s="1529"/>
      <c r="H24" s="1529"/>
      <c r="I24" s="1529"/>
      <c r="J24" s="1529"/>
      <c r="K24" s="1534" t="s">
        <v>188</v>
      </c>
      <c r="L24" s="1531"/>
      <c r="M24" s="1531"/>
      <c r="N24" s="1531"/>
      <c r="O24" s="1531"/>
      <c r="P24" s="1535"/>
      <c r="Q24" s="1535"/>
      <c r="R24" s="1535"/>
      <c r="S24" s="1536"/>
      <c r="T24" s="106"/>
      <c r="U24" s="106"/>
      <c r="V24" s="106"/>
      <c r="W24" s="106"/>
      <c r="X24" s="106"/>
      <c r="Y24" s="106"/>
      <c r="Z24" s="106"/>
      <c r="AA24" s="106"/>
      <c r="AB24" s="106"/>
      <c r="AC24" s="106"/>
      <c r="AD24" s="106"/>
      <c r="AE24" s="106"/>
      <c r="AF24" s="106"/>
      <c r="AG24" s="106"/>
      <c r="AH24" s="106"/>
      <c r="AI24" s="106"/>
      <c r="AJ24" s="106"/>
      <c r="AK24" s="106"/>
    </row>
    <row r="25" spans="1:37">
      <c r="A25" s="117" t="s">
        <v>800</v>
      </c>
      <c r="B25" s="109">
        <v>2013</v>
      </c>
      <c r="C25" s="110">
        <v>2014</v>
      </c>
      <c r="D25" s="110">
        <v>2015</v>
      </c>
      <c r="E25" s="110">
        <v>2016</v>
      </c>
      <c r="F25" s="1187">
        <v>2017</v>
      </c>
      <c r="G25" s="110" t="s">
        <v>801</v>
      </c>
      <c r="H25" s="110">
        <v>2018</v>
      </c>
      <c r="I25" s="110" t="s">
        <v>802</v>
      </c>
      <c r="J25" s="111">
        <v>2019</v>
      </c>
      <c r="K25" s="112">
        <v>2013</v>
      </c>
      <c r="L25" s="113">
        <v>2014</v>
      </c>
      <c r="M25" s="113">
        <v>2015</v>
      </c>
      <c r="N25" s="113">
        <v>2016</v>
      </c>
      <c r="O25" s="1191">
        <v>2017</v>
      </c>
      <c r="P25" s="113" t="s">
        <v>801</v>
      </c>
      <c r="Q25" s="113">
        <v>2018</v>
      </c>
      <c r="R25" s="113" t="s">
        <v>802</v>
      </c>
      <c r="S25" s="116">
        <v>2019</v>
      </c>
      <c r="T25" s="106"/>
      <c r="U25" s="106"/>
      <c r="V25" s="106"/>
      <c r="W25" s="106"/>
      <c r="X25" s="106"/>
      <c r="Y25" s="106"/>
      <c r="Z25" s="106"/>
      <c r="AA25" s="106"/>
      <c r="AB25" s="106"/>
      <c r="AC25" s="106"/>
      <c r="AD25" s="106"/>
      <c r="AE25" s="106"/>
      <c r="AF25" s="106"/>
      <c r="AG25" s="106"/>
      <c r="AH25" s="106"/>
      <c r="AI25" s="106"/>
      <c r="AJ25" s="106"/>
      <c r="AK25" s="106"/>
    </row>
    <row r="26" spans="1:37">
      <c r="A26" s="118" t="s">
        <v>803</v>
      </c>
      <c r="B26" s="513">
        <v>60.666666666666671</v>
      </c>
      <c r="C26" s="514">
        <v>60.634547591069335</v>
      </c>
      <c r="D26" s="514">
        <v>57.90378006872853</v>
      </c>
      <c r="E26" s="514">
        <v>58.690987124463526</v>
      </c>
      <c r="F26" s="1188">
        <v>57.61772853185596</v>
      </c>
      <c r="G26" s="514">
        <v>58.284600389863549</v>
      </c>
      <c r="H26" s="514">
        <v>51.388888888888886</v>
      </c>
      <c r="I26" s="514">
        <v>71.612903225806463</v>
      </c>
      <c r="J26" s="515">
        <v>57.446808510638306</v>
      </c>
      <c r="K26" s="516">
        <v>38.666666666666664</v>
      </c>
      <c r="L26" s="517">
        <v>39.365452408930665</v>
      </c>
      <c r="M26" s="517">
        <v>41.323024054982817</v>
      </c>
      <c r="N26" s="517">
        <v>40.987124463519315</v>
      </c>
      <c r="O26" s="1192">
        <v>42.197599261311176</v>
      </c>
      <c r="P26" s="517">
        <v>41.423001949317737</v>
      </c>
      <c r="Q26" s="517">
        <v>48.611111111111107</v>
      </c>
      <c r="R26" s="517">
        <v>28.387096774193548</v>
      </c>
      <c r="S26" s="518">
        <v>42.31678486997636</v>
      </c>
      <c r="T26" s="106"/>
      <c r="U26" s="106"/>
      <c r="V26" s="106"/>
      <c r="W26" s="106"/>
      <c r="X26" s="106"/>
      <c r="Y26" s="106"/>
      <c r="Z26" s="106"/>
      <c r="AA26" s="106"/>
      <c r="AB26" s="106"/>
      <c r="AC26" s="106"/>
      <c r="AD26" s="106"/>
      <c r="AE26" s="106"/>
      <c r="AF26" s="106"/>
      <c r="AG26" s="106"/>
      <c r="AH26" s="106"/>
      <c r="AI26" s="106"/>
      <c r="AJ26" s="106"/>
      <c r="AK26" s="106"/>
    </row>
    <row r="27" spans="1:37">
      <c r="A27" s="117" t="s">
        <v>804</v>
      </c>
      <c r="B27" s="513">
        <v>57.522123893805308</v>
      </c>
      <c r="C27" s="514">
        <v>60.641891891891895</v>
      </c>
      <c r="D27" s="514">
        <v>56.554878048780488</v>
      </c>
      <c r="E27" s="514">
        <v>57.851239669421481</v>
      </c>
      <c r="F27" s="1188">
        <v>56.156716417910445</v>
      </c>
      <c r="G27" s="514">
        <v>55.711422845691381</v>
      </c>
      <c r="H27" s="514">
        <v>62.5</v>
      </c>
      <c r="I27" s="514">
        <v>55.882352941176471</v>
      </c>
      <c r="J27" s="515">
        <v>59.27835051546392</v>
      </c>
      <c r="K27" s="516">
        <v>41.592920353982301</v>
      </c>
      <c r="L27" s="517">
        <v>39.189189189189186</v>
      </c>
      <c r="M27" s="517">
        <v>43.140243902439025</v>
      </c>
      <c r="N27" s="517">
        <v>41.942148760330575</v>
      </c>
      <c r="O27" s="1192">
        <v>43.470149253731343</v>
      </c>
      <c r="P27" s="517">
        <v>44.288577154308619</v>
      </c>
      <c r="Q27" s="517">
        <v>37.5</v>
      </c>
      <c r="R27" s="517">
        <v>44.117647058823529</v>
      </c>
      <c r="S27" s="518">
        <v>40.72164948453608</v>
      </c>
      <c r="T27" s="106"/>
      <c r="U27" s="106"/>
      <c r="V27" s="106"/>
      <c r="AH27" s="106"/>
      <c r="AI27" s="106"/>
      <c r="AJ27" s="106"/>
      <c r="AK27" s="106"/>
    </row>
    <row r="28" spans="1:37">
      <c r="A28" s="117" t="s">
        <v>805</v>
      </c>
      <c r="B28" s="513">
        <v>62</v>
      </c>
      <c r="C28" s="514">
        <v>57.983193277310932</v>
      </c>
      <c r="D28" s="514">
        <v>56.98924731182796</v>
      </c>
      <c r="E28" s="514">
        <v>55.833333333333336</v>
      </c>
      <c r="F28" s="1188">
        <v>55.371900826446286</v>
      </c>
      <c r="G28" s="514">
        <v>55.339805825242713</v>
      </c>
      <c r="H28" s="514">
        <v>50</v>
      </c>
      <c r="I28" s="514">
        <v>83.333333333333343</v>
      </c>
      <c r="J28" s="515">
        <v>60.526315789473685</v>
      </c>
      <c r="K28" s="516">
        <v>38</v>
      </c>
      <c r="L28" s="517">
        <v>41.17647058823529</v>
      </c>
      <c r="M28" s="517">
        <v>41.935483870967744</v>
      </c>
      <c r="N28" s="517">
        <v>43.333333333333336</v>
      </c>
      <c r="O28" s="1192">
        <v>44.628099173553721</v>
      </c>
      <c r="P28" s="517">
        <v>44.660194174757287</v>
      </c>
      <c r="Q28" s="517">
        <v>50</v>
      </c>
      <c r="R28" s="517">
        <v>16.666666666666664</v>
      </c>
      <c r="S28" s="518">
        <v>34.210526315789473</v>
      </c>
      <c r="T28" s="106"/>
      <c r="U28" s="106"/>
      <c r="V28" s="106"/>
      <c r="AH28" s="106"/>
      <c r="AI28" s="106"/>
      <c r="AJ28" s="106"/>
      <c r="AK28" s="106"/>
    </row>
    <row r="29" spans="1:37">
      <c r="A29" s="117" t="s">
        <v>806</v>
      </c>
      <c r="B29" s="513">
        <v>53.658536585365859</v>
      </c>
      <c r="C29" s="514">
        <v>56.410256410256409</v>
      </c>
      <c r="D29" s="514">
        <v>58.441558441558442</v>
      </c>
      <c r="E29" s="514">
        <v>63.809523809523803</v>
      </c>
      <c r="F29" s="1188">
        <v>45.132743362831853</v>
      </c>
      <c r="G29" s="514">
        <v>58.333333333333336</v>
      </c>
      <c r="H29" s="514">
        <v>28.571428571428569</v>
      </c>
      <c r="I29" s="514">
        <v>63.636363636363633</v>
      </c>
      <c r="J29" s="515">
        <v>43.75</v>
      </c>
      <c r="K29" s="516">
        <v>46.341463414634148</v>
      </c>
      <c r="L29" s="517">
        <v>41.666666666666671</v>
      </c>
      <c r="M29" s="517">
        <v>40.259740259740262</v>
      </c>
      <c r="N29" s="517">
        <v>35.238095238095241</v>
      </c>
      <c r="O29" s="1192">
        <v>54.86725663716814</v>
      </c>
      <c r="P29" s="517">
        <v>40.833333333333336</v>
      </c>
      <c r="Q29" s="517">
        <v>71.428571428571431</v>
      </c>
      <c r="R29" s="517">
        <v>36.363636363636367</v>
      </c>
      <c r="S29" s="518">
        <v>56.25</v>
      </c>
      <c r="T29" s="106"/>
      <c r="U29" s="106"/>
      <c r="V29" s="106"/>
      <c r="AH29" s="106"/>
      <c r="AI29" s="106"/>
      <c r="AJ29" s="106"/>
      <c r="AK29" s="106"/>
    </row>
    <row r="30" spans="1:37">
      <c r="A30" s="117" t="s">
        <v>788</v>
      </c>
      <c r="B30" s="513">
        <v>68.852459016393439</v>
      </c>
      <c r="C30" s="514">
        <v>66.137566137566139</v>
      </c>
      <c r="D30" s="514">
        <v>62.264150943396224</v>
      </c>
      <c r="E30" s="514">
        <v>65.853658536585371</v>
      </c>
      <c r="F30" s="1188">
        <v>65</v>
      </c>
      <c r="G30" s="514">
        <v>75.862068965517238</v>
      </c>
      <c r="H30" s="514">
        <v>66.666666666666657</v>
      </c>
      <c r="I30" s="514">
        <v>60</v>
      </c>
      <c r="J30" s="515">
        <v>66.101694915254242</v>
      </c>
      <c r="K30" s="516">
        <v>27.868852459016392</v>
      </c>
      <c r="L30" s="517">
        <v>33.862433862433861</v>
      </c>
      <c r="M30" s="517">
        <v>37.735849056603776</v>
      </c>
      <c r="N30" s="517">
        <v>34.146341463414636</v>
      </c>
      <c r="O30" s="1192">
        <v>35</v>
      </c>
      <c r="P30" s="517">
        <v>24.137931034482758</v>
      </c>
      <c r="Q30" s="517">
        <v>33.333333333333329</v>
      </c>
      <c r="R30" s="517">
        <v>40</v>
      </c>
      <c r="S30" s="518">
        <v>30.508474576271187</v>
      </c>
      <c r="T30" s="106"/>
      <c r="U30" s="106"/>
      <c r="V30" s="106"/>
      <c r="AH30" s="106"/>
      <c r="AI30" s="106"/>
      <c r="AJ30" s="106"/>
      <c r="AK30" s="106"/>
    </row>
    <row r="31" spans="1:37">
      <c r="A31" s="117" t="s">
        <v>807</v>
      </c>
      <c r="B31" s="513">
        <v>64.285714285714292</v>
      </c>
      <c r="C31" s="514">
        <v>54</v>
      </c>
      <c r="D31" s="514">
        <v>46.218487394957982</v>
      </c>
      <c r="E31" s="514">
        <v>56.000000000000007</v>
      </c>
      <c r="F31" s="1188">
        <v>60.824742268041234</v>
      </c>
      <c r="G31" s="514">
        <v>61.702127659574465</v>
      </c>
      <c r="H31" s="514">
        <v>45.454545454545453</v>
      </c>
      <c r="I31" s="514">
        <v>58.333333333333336</v>
      </c>
      <c r="J31" s="515">
        <v>51.428571428571423</v>
      </c>
      <c r="K31" s="516">
        <v>35.714285714285715</v>
      </c>
      <c r="L31" s="517">
        <v>45</v>
      </c>
      <c r="M31" s="517">
        <v>53.781512605042018</v>
      </c>
      <c r="N31" s="517">
        <v>43</v>
      </c>
      <c r="O31" s="1192">
        <v>39.175257731958766</v>
      </c>
      <c r="P31" s="517">
        <v>38.297872340425535</v>
      </c>
      <c r="Q31" s="517">
        <v>54.54545454545454</v>
      </c>
      <c r="R31" s="517">
        <v>41.666666666666671</v>
      </c>
      <c r="S31" s="518">
        <v>45.714285714285715</v>
      </c>
      <c r="T31" s="106"/>
      <c r="U31" s="106"/>
      <c r="V31" s="106"/>
      <c r="AH31" s="106"/>
      <c r="AI31" s="106"/>
      <c r="AJ31" s="106"/>
      <c r="AK31" s="106"/>
    </row>
    <row r="32" spans="1:37">
      <c r="A32" s="117" t="s">
        <v>808</v>
      </c>
      <c r="B32" s="513">
        <v>62.962962962962962</v>
      </c>
      <c r="C32" s="514">
        <v>59.199999999999996</v>
      </c>
      <c r="D32" s="514">
        <v>53.061224489795919</v>
      </c>
      <c r="E32" s="514">
        <v>56.92307692307692</v>
      </c>
      <c r="F32" s="1188">
        <v>56.521739130434781</v>
      </c>
      <c r="G32" s="514">
        <v>56.666666666666664</v>
      </c>
      <c r="H32" s="514">
        <v>0</v>
      </c>
      <c r="I32" s="514">
        <v>73.333333333333329</v>
      </c>
      <c r="J32" s="515">
        <v>57.142857142857139</v>
      </c>
      <c r="K32" s="516">
        <v>33.333333333333329</v>
      </c>
      <c r="L32" s="517">
        <v>40</v>
      </c>
      <c r="M32" s="517">
        <v>44.897959183673471</v>
      </c>
      <c r="N32" s="517">
        <v>43.07692307692308</v>
      </c>
      <c r="O32" s="1192">
        <v>43.478260869565219</v>
      </c>
      <c r="P32" s="517">
        <v>41.666666666666671</v>
      </c>
      <c r="Q32" s="517">
        <v>100</v>
      </c>
      <c r="R32" s="517">
        <v>26.666666666666668</v>
      </c>
      <c r="S32" s="518">
        <v>42.857142857142854</v>
      </c>
      <c r="T32" s="106"/>
      <c r="U32" s="106"/>
      <c r="V32" s="106"/>
      <c r="AH32" s="106"/>
      <c r="AI32" s="106"/>
      <c r="AJ32" s="106"/>
      <c r="AK32" s="106"/>
    </row>
    <row r="33" spans="1:37">
      <c r="A33" s="117" t="s">
        <v>809</v>
      </c>
      <c r="B33" s="513">
        <v>50</v>
      </c>
      <c r="C33" s="514">
        <v>55.357142857142861</v>
      </c>
      <c r="D33" s="514">
        <v>52.5</v>
      </c>
      <c r="E33" s="514">
        <v>52.857142857142861</v>
      </c>
      <c r="F33" s="1188">
        <v>60.75949367088608</v>
      </c>
      <c r="G33" s="514">
        <v>51.5625</v>
      </c>
      <c r="H33" s="514">
        <v>60</v>
      </c>
      <c r="I33" s="514">
        <v>57.142857142857139</v>
      </c>
      <c r="J33" s="515">
        <v>58.620689655172406</v>
      </c>
      <c r="K33" s="516">
        <v>43.75</v>
      </c>
      <c r="L33" s="517">
        <v>44.642857142857146</v>
      </c>
      <c r="M33" s="517">
        <v>46.25</v>
      </c>
      <c r="N33" s="517">
        <v>47.142857142857139</v>
      </c>
      <c r="O33" s="1192">
        <v>39.24050632911392</v>
      </c>
      <c r="P33" s="517">
        <v>48.4375</v>
      </c>
      <c r="Q33" s="517">
        <v>40</v>
      </c>
      <c r="R33" s="517">
        <v>42.857142857142854</v>
      </c>
      <c r="S33" s="518">
        <v>41.379310344827587</v>
      </c>
      <c r="T33" s="106"/>
      <c r="U33" s="106"/>
      <c r="V33" s="106"/>
      <c r="W33" s="106"/>
      <c r="X33" s="106"/>
      <c r="Y33" s="106"/>
      <c r="Z33" s="106"/>
      <c r="AA33" s="106"/>
      <c r="AB33" s="106"/>
      <c r="AC33" s="106"/>
      <c r="AD33" s="106"/>
      <c r="AE33" s="106"/>
      <c r="AF33" s="106"/>
      <c r="AG33" s="106"/>
      <c r="AH33" s="106"/>
      <c r="AI33" s="106"/>
      <c r="AJ33" s="106"/>
      <c r="AK33" s="106"/>
    </row>
    <row r="34" spans="1:37">
      <c r="A34" s="117" t="s">
        <v>810</v>
      </c>
      <c r="B34" s="513">
        <v>40.909090909090914</v>
      </c>
      <c r="C34" s="514">
        <v>62.195121951219512</v>
      </c>
      <c r="D34" s="514">
        <v>64.044943820224717</v>
      </c>
      <c r="E34" s="514">
        <v>65.079365079365076</v>
      </c>
      <c r="F34" s="1188">
        <v>51.785714285714292</v>
      </c>
      <c r="G34" s="514">
        <v>48.275862068965516</v>
      </c>
      <c r="H34" s="514">
        <v>0</v>
      </c>
      <c r="I34" s="514">
        <v>66.666666666666657</v>
      </c>
      <c r="J34" s="515">
        <v>61.53846153846154</v>
      </c>
      <c r="K34" s="516">
        <v>54.54545454545454</v>
      </c>
      <c r="L34" s="517">
        <v>36.585365853658537</v>
      </c>
      <c r="M34" s="517">
        <v>34.831460674157306</v>
      </c>
      <c r="N34" s="517">
        <v>34.920634920634917</v>
      </c>
      <c r="O34" s="1192">
        <v>48.214285714285715</v>
      </c>
      <c r="P34" s="517">
        <v>51.724137931034484</v>
      </c>
      <c r="Q34" s="517">
        <v>100</v>
      </c>
      <c r="R34" s="517">
        <v>33.333333333333329</v>
      </c>
      <c r="S34" s="518">
        <v>38.461538461538467</v>
      </c>
      <c r="T34" s="106"/>
      <c r="U34" s="106"/>
      <c r="V34" s="106"/>
      <c r="W34" s="106"/>
      <c r="X34" s="106"/>
      <c r="Y34" s="106"/>
      <c r="Z34" s="106"/>
      <c r="AA34" s="106"/>
      <c r="AB34" s="106"/>
      <c r="AC34" s="106"/>
      <c r="AD34" s="106"/>
      <c r="AE34" s="106"/>
      <c r="AF34" s="106"/>
      <c r="AG34" s="106"/>
      <c r="AH34" s="106"/>
      <c r="AI34" s="106"/>
      <c r="AJ34" s="106"/>
      <c r="AK34" s="106"/>
    </row>
    <row r="35" spans="1:37">
      <c r="A35" s="95" t="s">
        <v>811</v>
      </c>
      <c r="B35" s="519">
        <v>62.068965517241381</v>
      </c>
      <c r="C35" s="520">
        <v>59.090909090909093</v>
      </c>
      <c r="D35" s="520">
        <v>58.695652173913047</v>
      </c>
      <c r="E35" s="520">
        <v>66.101694915254242</v>
      </c>
      <c r="F35" s="1189">
        <v>62.5</v>
      </c>
      <c r="G35" s="520">
        <v>61.016949152542374</v>
      </c>
      <c r="H35" s="520">
        <v>30</v>
      </c>
      <c r="I35" s="520">
        <v>66.666666666666657</v>
      </c>
      <c r="J35" s="521">
        <v>73.529411764705884</v>
      </c>
      <c r="K35" s="522">
        <v>34.482758620689658</v>
      </c>
      <c r="L35" s="523">
        <v>39.772727272727273</v>
      </c>
      <c r="M35" s="523">
        <v>41.304347826086953</v>
      </c>
      <c r="N35" s="523">
        <v>30.508474576271187</v>
      </c>
      <c r="O35" s="1193">
        <v>37.5</v>
      </c>
      <c r="P35" s="523">
        <v>38.983050847457626</v>
      </c>
      <c r="Q35" s="523">
        <v>70</v>
      </c>
      <c r="R35" s="523">
        <v>33.333333333333329</v>
      </c>
      <c r="S35" s="524">
        <v>26.47058823529412</v>
      </c>
      <c r="T35" s="106"/>
      <c r="U35" s="106"/>
      <c r="V35" s="106"/>
      <c r="W35" s="106"/>
      <c r="X35" s="106"/>
      <c r="Y35" s="106"/>
      <c r="Z35" s="106"/>
      <c r="AA35" s="106"/>
      <c r="AB35" s="106"/>
      <c r="AC35" s="106"/>
      <c r="AD35" s="106"/>
      <c r="AE35" s="106"/>
      <c r="AF35" s="106"/>
      <c r="AG35" s="106"/>
      <c r="AH35" s="106"/>
      <c r="AI35" s="106"/>
      <c r="AJ35" s="106"/>
      <c r="AK35" s="106"/>
    </row>
    <row r="36" spans="1:37" ht="14.45" thickBot="1">
      <c r="A36" s="96" t="s">
        <v>812</v>
      </c>
      <c r="B36" s="525">
        <v>49.295774647887328</v>
      </c>
      <c r="C36" s="526">
        <v>53.930131004366814</v>
      </c>
      <c r="D36" s="526">
        <v>52.711496746203899</v>
      </c>
      <c r="E36" s="526">
        <v>61.53846153846154</v>
      </c>
      <c r="F36" s="1190">
        <v>54.2713567839196</v>
      </c>
      <c r="G36" s="526">
        <v>55.495978552278821</v>
      </c>
      <c r="H36" s="526">
        <v>44.230769230769226</v>
      </c>
      <c r="I36" s="526">
        <v>65.517241379310349</v>
      </c>
      <c r="J36" s="527">
        <v>58.682634730538922</v>
      </c>
      <c r="K36" s="528">
        <v>45.774647887323944</v>
      </c>
      <c r="L36" s="529">
        <v>44.32314410480349</v>
      </c>
      <c r="M36" s="529">
        <v>44.902386117136658</v>
      </c>
      <c r="N36" s="529">
        <v>37.435897435897438</v>
      </c>
      <c r="O36" s="1194">
        <v>44.723618090452263</v>
      </c>
      <c r="P36" s="529">
        <v>43.967828418230567</v>
      </c>
      <c r="Q36" s="529">
        <v>55.769230769230774</v>
      </c>
      <c r="R36" s="529">
        <v>32.758620689655174</v>
      </c>
      <c r="S36" s="530">
        <v>38.922155688622759</v>
      </c>
      <c r="T36" s="106"/>
      <c r="U36" s="106"/>
      <c r="V36" s="106"/>
      <c r="W36" s="106"/>
      <c r="X36" s="106"/>
      <c r="Y36" s="106"/>
      <c r="Z36" s="106"/>
      <c r="AA36" s="106"/>
      <c r="AB36" s="106"/>
      <c r="AC36" s="106"/>
      <c r="AD36" s="106"/>
      <c r="AE36" s="106"/>
      <c r="AF36" s="106"/>
      <c r="AG36" s="106"/>
      <c r="AH36" s="106"/>
      <c r="AI36" s="106"/>
      <c r="AJ36" s="106"/>
      <c r="AK36" s="106"/>
    </row>
    <row r="37" spans="1:37">
      <c r="A37" s="13"/>
      <c r="B37" s="57"/>
      <c r="C37" s="57"/>
      <c r="D37" s="57"/>
      <c r="E37" s="57"/>
      <c r="F37" s="1102"/>
      <c r="G37" s="1183"/>
      <c r="H37" s="57"/>
      <c r="I37" s="57"/>
      <c r="J37" s="57"/>
      <c r="K37" s="57"/>
      <c r="L37" s="57"/>
      <c r="M37" s="57"/>
      <c r="N37" s="57"/>
      <c r="O37" s="1102"/>
      <c r="P37" s="57"/>
      <c r="Q37" s="57"/>
      <c r="R37" s="57"/>
      <c r="S37" s="57"/>
      <c r="T37" s="106"/>
      <c r="U37" s="106"/>
      <c r="V37" s="106"/>
      <c r="W37" s="106"/>
      <c r="X37" s="106"/>
      <c r="Y37" s="106"/>
      <c r="Z37" s="106"/>
      <c r="AA37" s="106"/>
      <c r="AB37" s="106"/>
      <c r="AC37" s="106"/>
      <c r="AD37" s="106"/>
      <c r="AE37" s="106"/>
      <c r="AF37" s="106"/>
      <c r="AG37" s="106"/>
      <c r="AH37" s="106"/>
      <c r="AI37" s="106"/>
      <c r="AJ37" s="106"/>
      <c r="AK37" s="106"/>
    </row>
    <row r="38" spans="1:37">
      <c r="A38" s="322"/>
      <c r="F38" s="213"/>
      <c r="G38" s="13"/>
      <c r="L38" s="57"/>
      <c r="M38" s="57"/>
      <c r="N38" s="57"/>
      <c r="O38" s="1102"/>
      <c r="P38" s="57"/>
      <c r="Q38" s="57"/>
      <c r="R38" s="57"/>
      <c r="S38" s="57"/>
      <c r="T38" s="106"/>
      <c r="U38" s="106"/>
      <c r="V38" s="106"/>
      <c r="W38" s="106"/>
      <c r="X38" s="106"/>
      <c r="Y38" s="106"/>
      <c r="Z38" s="106"/>
      <c r="AA38" s="106"/>
      <c r="AB38" s="106"/>
      <c r="AC38" s="106"/>
      <c r="AD38" s="106"/>
      <c r="AE38" s="106"/>
      <c r="AF38" s="106"/>
      <c r="AG38" s="106"/>
      <c r="AH38" s="106"/>
      <c r="AI38" s="106"/>
      <c r="AJ38" s="106"/>
      <c r="AK38" s="106"/>
    </row>
    <row r="39" spans="1:37" ht="14.45" thickBot="1">
      <c r="A39" s="107" t="s">
        <v>814</v>
      </c>
      <c r="F39" s="213"/>
      <c r="G39" s="13"/>
      <c r="L39" s="57"/>
      <c r="M39" s="57"/>
      <c r="N39" s="57"/>
      <c r="O39" s="1195"/>
      <c r="P39" s="57"/>
      <c r="Q39" s="57"/>
      <c r="R39" s="57"/>
      <c r="S39" s="57"/>
      <c r="T39" s="106"/>
      <c r="U39" s="106"/>
      <c r="V39" s="106"/>
      <c r="W39" s="106"/>
      <c r="X39" s="106"/>
      <c r="Y39" s="106"/>
      <c r="Z39" s="106"/>
      <c r="AA39" s="106"/>
      <c r="AB39" s="106"/>
      <c r="AC39" s="106"/>
      <c r="AD39" s="106"/>
      <c r="AE39" s="106"/>
      <c r="AF39" s="106"/>
      <c r="AG39" s="106"/>
      <c r="AH39" s="106"/>
      <c r="AI39" s="106"/>
      <c r="AJ39" s="106"/>
      <c r="AK39" s="106"/>
    </row>
    <row r="40" spans="1:37">
      <c r="A40" s="107" t="s">
        <v>815</v>
      </c>
      <c r="F40" s="213"/>
      <c r="G40" s="1513" t="s">
        <v>816</v>
      </c>
      <c r="H40" s="1514"/>
      <c r="I40" s="1514"/>
      <c r="J40" s="1514"/>
      <c r="K40" s="1514"/>
      <c r="L40" s="1514"/>
      <c r="M40" s="1514"/>
      <c r="N40" s="1514"/>
      <c r="O40" s="1514"/>
      <c r="P40" s="1514"/>
      <c r="Q40" s="1515"/>
      <c r="X40" s="106"/>
      <c r="Y40" s="106"/>
      <c r="Z40" s="106"/>
      <c r="AA40" s="106"/>
      <c r="AB40" s="106"/>
      <c r="AC40" s="106"/>
      <c r="AD40" s="106"/>
      <c r="AE40" s="106"/>
      <c r="AF40" s="106"/>
      <c r="AG40" s="106"/>
      <c r="AH40" s="106"/>
      <c r="AI40" s="106"/>
      <c r="AJ40" s="106"/>
      <c r="AK40" s="106"/>
    </row>
    <row r="41" spans="1:37">
      <c r="A41" s="107" t="s">
        <v>817</v>
      </c>
      <c r="F41" s="213"/>
      <c r="G41" s="1516"/>
      <c r="H41" s="1517"/>
      <c r="I41" s="1517"/>
      <c r="J41" s="1517"/>
      <c r="K41" s="1517"/>
      <c r="L41" s="1517"/>
      <c r="M41" s="1517"/>
      <c r="N41" s="1517"/>
      <c r="O41" s="1517"/>
      <c r="P41" s="1517"/>
      <c r="Q41" s="1518"/>
      <c r="X41" s="106"/>
      <c r="Y41" s="106"/>
      <c r="Z41" s="106"/>
      <c r="AA41" s="106"/>
      <c r="AB41" s="106"/>
      <c r="AC41" s="106"/>
      <c r="AD41" s="106"/>
      <c r="AE41" s="106"/>
      <c r="AF41" s="106"/>
      <c r="AG41" s="106"/>
      <c r="AH41" s="106"/>
      <c r="AI41" s="106"/>
      <c r="AJ41" s="106"/>
      <c r="AK41" s="106"/>
    </row>
    <row r="42" spans="1:37">
      <c r="F42" s="213"/>
      <c r="G42" s="1516"/>
      <c r="H42" s="1517"/>
      <c r="I42" s="1517"/>
      <c r="J42" s="1517"/>
      <c r="K42" s="1517"/>
      <c r="L42" s="1517"/>
      <c r="M42" s="1517"/>
      <c r="N42" s="1517"/>
      <c r="O42" s="1517"/>
      <c r="P42" s="1517"/>
      <c r="Q42" s="1518"/>
      <c r="X42" s="106"/>
      <c r="Y42" s="106"/>
      <c r="Z42" s="106"/>
      <c r="AA42" s="106"/>
      <c r="AB42" s="106"/>
      <c r="AC42" s="106"/>
      <c r="AD42" s="106"/>
      <c r="AE42" s="106"/>
      <c r="AF42" s="106"/>
      <c r="AG42" s="106"/>
      <c r="AH42" s="106"/>
      <c r="AI42" s="106"/>
      <c r="AJ42" s="106"/>
      <c r="AK42" s="106"/>
    </row>
    <row r="43" spans="1:37">
      <c r="F43" s="213"/>
      <c r="G43" s="1516"/>
      <c r="H43" s="1517"/>
      <c r="I43" s="1517"/>
      <c r="J43" s="1517"/>
      <c r="K43" s="1517"/>
      <c r="L43" s="1517"/>
      <c r="M43" s="1517"/>
      <c r="N43" s="1517"/>
      <c r="O43" s="1517"/>
      <c r="P43" s="1517"/>
      <c r="Q43" s="1518"/>
      <c r="X43" s="106"/>
      <c r="Y43" s="106"/>
      <c r="Z43" s="106"/>
      <c r="AA43" s="106"/>
      <c r="AB43" s="106"/>
      <c r="AC43" s="106"/>
      <c r="AD43" s="106"/>
      <c r="AE43" s="106"/>
      <c r="AF43" s="106"/>
      <c r="AG43" s="106"/>
      <c r="AH43" s="106"/>
      <c r="AI43" s="106"/>
      <c r="AJ43" s="106"/>
      <c r="AK43" s="106"/>
    </row>
    <row r="44" spans="1:37">
      <c r="F44" s="213"/>
      <c r="G44" s="1516"/>
      <c r="H44" s="1517"/>
      <c r="I44" s="1517"/>
      <c r="J44" s="1517"/>
      <c r="K44" s="1517"/>
      <c r="L44" s="1517"/>
      <c r="M44" s="1517"/>
      <c r="N44" s="1517"/>
      <c r="O44" s="1517"/>
      <c r="P44" s="1517"/>
      <c r="Q44" s="1518"/>
      <c r="X44" s="106"/>
      <c r="Y44" s="106"/>
      <c r="Z44" s="106"/>
      <c r="AA44" s="106"/>
      <c r="AB44" s="106"/>
      <c r="AC44" s="106"/>
      <c r="AD44" s="106"/>
      <c r="AE44" s="106"/>
      <c r="AF44" s="106"/>
      <c r="AG44" s="106"/>
      <c r="AH44" s="106"/>
      <c r="AI44" s="106"/>
      <c r="AJ44" s="106"/>
      <c r="AK44" s="106"/>
    </row>
    <row r="45" spans="1:37" ht="14.45" thickBot="1">
      <c r="F45" s="213"/>
      <c r="G45" s="1519"/>
      <c r="H45" s="1520"/>
      <c r="I45" s="1520"/>
      <c r="J45" s="1520"/>
      <c r="K45" s="1520"/>
      <c r="L45" s="1520"/>
      <c r="M45" s="1520"/>
      <c r="N45" s="1520"/>
      <c r="O45" s="1520"/>
      <c r="P45" s="1520"/>
      <c r="Q45" s="1521"/>
      <c r="X45" s="106"/>
      <c r="Y45" s="106"/>
      <c r="Z45" s="106"/>
      <c r="AA45" s="106"/>
      <c r="AB45" s="106"/>
      <c r="AC45" s="106"/>
      <c r="AD45" s="106"/>
      <c r="AE45" s="106"/>
      <c r="AF45" s="106"/>
      <c r="AG45" s="106"/>
      <c r="AH45" s="106"/>
      <c r="AI45" s="106"/>
      <c r="AJ45" s="106"/>
      <c r="AK45" s="106"/>
    </row>
    <row r="46" spans="1:37">
      <c r="L46" s="57"/>
      <c r="M46" s="57"/>
      <c r="N46" s="57"/>
      <c r="O46" s="57"/>
      <c r="P46" s="57"/>
      <c r="Q46" s="57"/>
      <c r="R46" s="57"/>
      <c r="S46" s="57"/>
      <c r="T46" s="106"/>
      <c r="U46" s="106"/>
      <c r="V46" s="106"/>
      <c r="W46" s="106"/>
      <c r="X46" s="106"/>
      <c r="Y46" s="106"/>
      <c r="Z46" s="106"/>
      <c r="AA46" s="106"/>
      <c r="AB46" s="106"/>
      <c r="AC46" s="106"/>
      <c r="AD46" s="106"/>
      <c r="AE46" s="106"/>
      <c r="AF46" s="106"/>
      <c r="AG46" s="106"/>
      <c r="AH46" s="106"/>
      <c r="AI46" s="106"/>
      <c r="AJ46" s="106"/>
      <c r="AK46" s="106"/>
    </row>
    <row r="47" spans="1:37">
      <c r="L47" s="57"/>
      <c r="M47" s="57"/>
      <c r="N47" s="57"/>
      <c r="O47" s="57"/>
      <c r="P47" s="57"/>
      <c r="Q47" s="57"/>
      <c r="R47" s="57"/>
      <c r="S47" s="57"/>
      <c r="T47" s="106"/>
      <c r="U47" s="106"/>
      <c r="V47" s="106"/>
      <c r="W47" s="106"/>
      <c r="X47" s="106"/>
      <c r="Y47" s="106"/>
      <c r="Z47" s="106"/>
      <c r="AA47" s="106"/>
      <c r="AB47" s="106"/>
      <c r="AC47" s="106"/>
      <c r="AD47" s="106"/>
      <c r="AE47" s="106"/>
      <c r="AF47" s="106"/>
      <c r="AG47" s="106"/>
      <c r="AH47" s="106"/>
      <c r="AI47" s="106"/>
      <c r="AJ47" s="106"/>
      <c r="AK47" s="106"/>
    </row>
    <row r="48" spans="1:37">
      <c r="E48" s="1224"/>
      <c r="F48" s="1224"/>
      <c r="G48" s="1224"/>
      <c r="H48" s="1224"/>
      <c r="I48" s="1224"/>
      <c r="J48" s="1224"/>
      <c r="K48" s="1224"/>
      <c r="L48" s="1224"/>
      <c r="M48" s="1224"/>
      <c r="N48" s="1224"/>
      <c r="O48" s="1224"/>
      <c r="P48" s="1224"/>
      <c r="Q48" s="1224"/>
      <c r="R48" s="1224"/>
      <c r="S48" s="1224"/>
      <c r="T48" s="1224"/>
      <c r="U48" s="1224"/>
      <c r="V48" s="1224"/>
      <c r="W48" s="106"/>
      <c r="X48" s="106"/>
      <c r="Y48" s="106"/>
      <c r="Z48" s="106"/>
      <c r="AA48" s="106"/>
      <c r="AB48" s="106"/>
      <c r="AC48" s="106"/>
      <c r="AD48" s="106"/>
      <c r="AE48" s="106"/>
      <c r="AF48" s="106"/>
      <c r="AG48" s="106"/>
      <c r="AH48" s="106"/>
      <c r="AI48" s="106"/>
      <c r="AJ48" s="106"/>
      <c r="AK48" s="106"/>
    </row>
    <row r="49" spans="5:37">
      <c r="E49" s="1224"/>
      <c r="F49" s="1224"/>
      <c r="G49" s="1224"/>
      <c r="H49" s="1224"/>
      <c r="I49" s="1224"/>
      <c r="J49" s="1224"/>
      <c r="K49" s="1224"/>
      <c r="L49" s="1224"/>
      <c r="M49" s="1224"/>
      <c r="N49" s="1224"/>
      <c r="O49" s="1224"/>
      <c r="P49" s="1224"/>
      <c r="Q49" s="1224"/>
      <c r="R49" s="1224"/>
      <c r="S49" s="1224"/>
      <c r="T49" s="1224"/>
      <c r="U49" s="1224"/>
      <c r="V49" s="1224"/>
      <c r="W49" s="106"/>
      <c r="X49" s="106"/>
      <c r="Y49" s="106"/>
      <c r="Z49" s="106"/>
      <c r="AA49" s="106"/>
      <c r="AB49" s="106"/>
      <c r="AC49" s="106"/>
      <c r="AD49" s="106"/>
      <c r="AE49" s="106"/>
      <c r="AF49" s="106"/>
      <c r="AG49" s="106"/>
      <c r="AH49" s="106"/>
      <c r="AI49" s="106"/>
      <c r="AJ49" s="106"/>
      <c r="AK49" s="106"/>
    </row>
    <row r="50" spans="5:37">
      <c r="E50" s="1224"/>
      <c r="F50" s="1224"/>
      <c r="G50" s="1224"/>
      <c r="H50" s="1224"/>
      <c r="I50" s="1224"/>
      <c r="J50" s="1224"/>
      <c r="K50" s="1224"/>
      <c r="L50" s="1224"/>
      <c r="M50" s="1224"/>
      <c r="N50" s="1224"/>
      <c r="O50" s="1224"/>
      <c r="P50" s="1224"/>
      <c r="Q50" s="1224"/>
      <c r="R50" s="1224"/>
      <c r="S50" s="1224"/>
      <c r="T50" s="1224"/>
      <c r="U50" s="1224"/>
      <c r="V50" s="1224"/>
      <c r="W50" s="108"/>
      <c r="X50" s="108"/>
      <c r="Y50" s="108"/>
      <c r="Z50" s="108"/>
      <c r="AA50" s="108"/>
      <c r="AB50" s="108"/>
      <c r="AC50" s="108"/>
      <c r="AD50" s="108"/>
      <c r="AE50" s="108"/>
      <c r="AF50" s="108"/>
      <c r="AG50" s="108"/>
      <c r="AH50" s="108"/>
      <c r="AI50" s="108"/>
      <c r="AJ50" s="108"/>
      <c r="AK50" s="108"/>
    </row>
    <row r="51" spans="5:37">
      <c r="E51" s="1224"/>
      <c r="F51" s="1224"/>
      <c r="G51" s="1224"/>
      <c r="H51" s="1224"/>
      <c r="I51" s="1224"/>
      <c r="J51" s="1224"/>
      <c r="K51" s="1224"/>
      <c r="L51" s="1224"/>
      <c r="M51" s="1224"/>
      <c r="N51" s="1224"/>
      <c r="O51" s="1224"/>
      <c r="P51" s="1224"/>
      <c r="Q51" s="1224"/>
      <c r="R51" s="1224"/>
      <c r="S51" s="1224"/>
      <c r="T51" s="1224"/>
      <c r="U51" s="1224"/>
      <c r="V51" s="1224"/>
      <c r="W51" s="108"/>
      <c r="X51" s="108"/>
      <c r="Y51" s="108"/>
      <c r="Z51" s="108"/>
      <c r="AA51" s="108"/>
      <c r="AB51" s="108"/>
      <c r="AC51" s="108"/>
      <c r="AD51" s="108"/>
      <c r="AE51" s="108"/>
      <c r="AF51" s="108"/>
      <c r="AG51" s="108"/>
      <c r="AH51" s="108"/>
      <c r="AI51" s="108"/>
      <c r="AJ51" s="108"/>
      <c r="AK51" s="108"/>
    </row>
    <row r="52" spans="5:37">
      <c r="E52" s="1224"/>
      <c r="F52" s="1224"/>
      <c r="G52" s="1224"/>
      <c r="H52" s="1224"/>
      <c r="I52" s="1224"/>
      <c r="J52" s="1224"/>
      <c r="K52" s="1224"/>
      <c r="L52" s="1224"/>
      <c r="M52" s="1224"/>
      <c r="N52" s="1224"/>
      <c r="O52" s="1224"/>
      <c r="P52" s="1224"/>
      <c r="Q52" s="1224"/>
      <c r="R52" s="1224"/>
      <c r="S52" s="1224"/>
      <c r="T52" s="1224"/>
      <c r="U52" s="1224"/>
      <c r="V52" s="1224"/>
    </row>
    <row r="53" spans="5:37">
      <c r="E53" s="1224"/>
      <c r="F53" s="1224"/>
      <c r="G53" s="1224"/>
      <c r="H53" s="1224"/>
      <c r="I53" s="1224"/>
      <c r="J53" s="1224"/>
      <c r="K53" s="1224"/>
      <c r="L53" s="1224"/>
      <c r="M53" s="1224"/>
      <c r="N53" s="1224"/>
      <c r="O53" s="1224"/>
      <c r="P53" s="1224"/>
      <c r="Q53" s="1224"/>
      <c r="R53" s="1224"/>
      <c r="S53" s="1224"/>
      <c r="T53" s="1224"/>
      <c r="U53" s="1224"/>
      <c r="V53" s="1224"/>
    </row>
    <row r="54" spans="5:37">
      <c r="E54" s="1224"/>
      <c r="F54" s="1224"/>
      <c r="G54" s="1224"/>
      <c r="H54" s="1224"/>
      <c r="I54" s="1224"/>
      <c r="J54" s="1224"/>
      <c r="K54" s="1224"/>
      <c r="L54" s="1224"/>
      <c r="M54" s="1224"/>
      <c r="N54" s="1224"/>
      <c r="O54" s="1224"/>
      <c r="P54" s="1224"/>
      <c r="Q54" s="1224"/>
      <c r="R54" s="1224"/>
      <c r="S54" s="1224"/>
      <c r="T54" s="1224"/>
      <c r="U54" s="1224"/>
      <c r="V54" s="1224"/>
    </row>
    <row r="55" spans="5:37">
      <c r="E55" s="1224"/>
      <c r="F55" s="1224"/>
      <c r="G55" s="1224"/>
      <c r="H55" s="1224"/>
      <c r="I55" s="1224"/>
      <c r="J55" s="1224"/>
      <c r="K55" s="1224"/>
      <c r="L55" s="1224"/>
      <c r="M55" s="1224"/>
      <c r="N55" s="1224"/>
      <c r="O55" s="1224"/>
      <c r="P55" s="1224"/>
      <c r="Q55" s="1224"/>
      <c r="R55" s="1224"/>
      <c r="S55" s="1224"/>
      <c r="T55" s="1224"/>
      <c r="U55" s="1224"/>
      <c r="V55" s="1224"/>
    </row>
    <row r="56" spans="5:37">
      <c r="E56" s="1224"/>
      <c r="F56" s="1224"/>
      <c r="G56" s="1224"/>
      <c r="H56" s="1224"/>
      <c r="I56" s="1224"/>
      <c r="J56" s="1224"/>
      <c r="K56" s="1224"/>
      <c r="L56" s="1224"/>
      <c r="M56" s="1224"/>
      <c r="N56" s="1224"/>
      <c r="O56" s="1224"/>
      <c r="P56" s="1224"/>
      <c r="Q56" s="1224"/>
      <c r="R56" s="1224"/>
      <c r="S56" s="1224"/>
      <c r="T56" s="1224"/>
      <c r="U56" s="1224"/>
      <c r="V56" s="1224"/>
    </row>
    <row r="57" spans="5:37">
      <c r="E57" s="1225"/>
      <c r="F57" s="1225"/>
      <c r="G57" s="1225"/>
      <c r="H57" s="1225"/>
      <c r="I57" s="1225"/>
      <c r="J57" s="1225"/>
      <c r="K57" s="1225"/>
      <c r="L57" s="1225"/>
      <c r="M57" s="1225"/>
      <c r="N57" s="1225"/>
      <c r="O57" s="1225"/>
      <c r="P57" s="1225"/>
      <c r="Q57" s="1225"/>
      <c r="R57" s="1225"/>
      <c r="S57" s="1225"/>
      <c r="T57" s="1225"/>
      <c r="U57" s="1225"/>
      <c r="V57" s="1225"/>
    </row>
    <row r="58" spans="5:37">
      <c r="E58" s="1225"/>
      <c r="F58" s="1225"/>
      <c r="G58" s="1225"/>
      <c r="H58" s="1225"/>
      <c r="I58" s="1225"/>
      <c r="J58" s="1225"/>
      <c r="K58" s="1225"/>
      <c r="L58" s="1225"/>
      <c r="M58" s="1225"/>
      <c r="N58" s="1225"/>
      <c r="O58" s="1225"/>
      <c r="P58" s="1225"/>
      <c r="Q58" s="1225"/>
      <c r="R58" s="1225"/>
      <c r="S58" s="1225"/>
      <c r="T58" s="1225"/>
      <c r="U58" s="1225"/>
      <c r="V58" s="1225"/>
    </row>
  </sheetData>
  <mergeCells count="9">
    <mergeCell ref="B4:S4"/>
    <mergeCell ref="B22:S22"/>
    <mergeCell ref="G40:Q45"/>
    <mergeCell ref="B5:S5"/>
    <mergeCell ref="B23:S23"/>
    <mergeCell ref="B6:J6"/>
    <mergeCell ref="K6:S6"/>
    <mergeCell ref="B24:J24"/>
    <mergeCell ref="K24:S24"/>
  </mergeCells>
  <hyperlinks>
    <hyperlink ref="A1" location="Innehållsförteckning!A1" display="Tillbaka till innehåll" xr:uid="{00000000-0004-0000-2200-000000000000}"/>
  </hyperlinks>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A9C94-9DBF-41C0-9EBE-452B6D0DC3CE}">
  <sheetPr>
    <tabColor theme="5" tint="0.79998168889431442"/>
  </sheetPr>
  <dimension ref="A1"/>
  <sheetViews>
    <sheetView workbookViewId="0">
      <selection activeCell="K35" sqref="K35"/>
    </sheetView>
  </sheetViews>
  <sheetFormatPr defaultColWidth="9.125" defaultRowHeight="13.9"/>
  <cols>
    <col min="1" max="16384" width="9.125" style="347"/>
  </cols>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5"/>
  </sheetPr>
  <dimension ref="A1:O48"/>
  <sheetViews>
    <sheetView zoomScale="90" zoomScaleNormal="90" workbookViewId="0">
      <pane ySplit="1" topLeftCell="A2" activePane="bottomLeft" state="frozen"/>
      <selection pane="bottomLeft" activeCell="A14" sqref="A14"/>
    </sheetView>
  </sheetViews>
  <sheetFormatPr defaultColWidth="8.875" defaultRowHeight="13.9"/>
  <cols>
    <col min="1" max="1" width="14.125" style="4" customWidth="1"/>
    <col min="2" max="2" width="17.125" style="4" customWidth="1"/>
    <col min="3" max="3" width="18.875" style="4" customWidth="1"/>
    <col min="4" max="4" width="8.875" style="4"/>
    <col min="5" max="5" width="10.875" style="4" customWidth="1"/>
    <col min="6" max="16384" width="8.875" style="4"/>
  </cols>
  <sheetData>
    <row r="1" spans="1:15">
      <c r="A1" s="1117" t="s">
        <v>156</v>
      </c>
      <c r="B1" s="1541" t="s">
        <v>818</v>
      </c>
      <c r="C1" s="1541"/>
      <c r="D1" s="1541"/>
      <c r="E1" s="1541"/>
      <c r="F1" s="1541"/>
      <c r="G1" s="1541"/>
      <c r="H1" s="1541"/>
      <c r="I1" s="1541"/>
      <c r="J1" s="1541"/>
      <c r="K1" s="1541"/>
      <c r="L1" s="1541"/>
      <c r="M1" s="1541"/>
      <c r="N1" s="1541"/>
      <c r="O1" s="1541"/>
    </row>
    <row r="2" spans="1:15" ht="15" customHeight="1">
      <c r="A2" s="820" t="s">
        <v>819</v>
      </c>
      <c r="F2" s="120"/>
      <c r="G2" s="36"/>
      <c r="H2" s="13"/>
      <c r="I2" s="13"/>
    </row>
    <row r="3" spans="1:15" ht="34.5" customHeight="1">
      <c r="F3" s="120"/>
      <c r="G3" s="120"/>
    </row>
    <row r="4" spans="1:15">
      <c r="A4" s="1542" t="s">
        <v>818</v>
      </c>
      <c r="B4" s="1542"/>
      <c r="C4" s="1542"/>
      <c r="D4" s="1542"/>
      <c r="E4" s="1542"/>
    </row>
    <row r="5" spans="1:15" ht="14.45" thickBot="1">
      <c r="A5" s="1542"/>
      <c r="B5" s="1542"/>
      <c r="C5" s="1542"/>
      <c r="D5" s="1542"/>
      <c r="E5" s="1542"/>
    </row>
    <row r="6" spans="1:15" ht="29.1" customHeight="1">
      <c r="A6" s="346"/>
      <c r="B6" s="1538" t="s">
        <v>820</v>
      </c>
      <c r="C6" s="1539"/>
      <c r="D6" s="1538" t="s">
        <v>821</v>
      </c>
      <c r="E6" s="1540"/>
    </row>
    <row r="7" spans="1:15">
      <c r="A7" s="37"/>
      <c r="B7" s="130" t="s">
        <v>188</v>
      </c>
      <c r="C7" s="131" t="s">
        <v>187</v>
      </c>
      <c r="D7" s="130" t="s">
        <v>188</v>
      </c>
      <c r="E7" s="132" t="s">
        <v>187</v>
      </c>
      <c r="M7" s="1537"/>
      <c r="N7" s="1537"/>
    </row>
    <row r="8" spans="1:15">
      <c r="A8" s="1139">
        <v>2007</v>
      </c>
      <c r="B8" s="557">
        <v>237.71710862879573</v>
      </c>
      <c r="C8" s="558">
        <v>102.20349239677074</v>
      </c>
      <c r="D8" s="559">
        <v>57.122136326355239</v>
      </c>
      <c r="E8" s="560">
        <v>19.139874662473467</v>
      </c>
      <c r="M8" s="1537"/>
      <c r="N8" s="1537"/>
    </row>
    <row r="9" spans="1:15">
      <c r="A9" s="1139">
        <v>2008</v>
      </c>
      <c r="B9" s="559">
        <v>249.80484455665078</v>
      </c>
      <c r="C9" s="561">
        <v>107.02207589836117</v>
      </c>
      <c r="D9" s="559">
        <v>53.687031055758254</v>
      </c>
      <c r="E9" s="560">
        <v>18.713931953526878</v>
      </c>
    </row>
    <row r="10" spans="1:15">
      <c r="A10" s="1139">
        <v>2009</v>
      </c>
      <c r="B10" s="559">
        <v>246.29940378798716</v>
      </c>
      <c r="C10" s="561">
        <v>107.07896531109414</v>
      </c>
      <c r="D10" s="559">
        <v>47.998148684368132</v>
      </c>
      <c r="E10" s="560">
        <v>15.502350861042848</v>
      </c>
    </row>
    <row r="11" spans="1:15">
      <c r="A11" s="1139">
        <v>2010</v>
      </c>
      <c r="B11" s="559">
        <v>232.60365217046453</v>
      </c>
      <c r="C11" s="561">
        <v>99.705072896944714</v>
      </c>
      <c r="D11" s="559">
        <v>52.130346557601015</v>
      </c>
      <c r="E11" s="560">
        <v>15.747314789660269</v>
      </c>
    </row>
    <row r="12" spans="1:15" ht="15" customHeight="1">
      <c r="A12" s="1139">
        <v>2011</v>
      </c>
      <c r="B12" s="559">
        <v>220.53649103170076</v>
      </c>
      <c r="C12" s="561">
        <v>97.780222974867158</v>
      </c>
      <c r="D12" s="559">
        <v>45.238254570605278</v>
      </c>
      <c r="E12" s="560">
        <v>14.051585083799862</v>
      </c>
    </row>
    <row r="13" spans="1:15" ht="15" customHeight="1">
      <c r="A13" s="1139">
        <v>2012</v>
      </c>
      <c r="B13" s="559">
        <v>218.54352178474022</v>
      </c>
      <c r="C13" s="561">
        <v>93.471462165425862</v>
      </c>
      <c r="D13" s="559">
        <v>44.281896417170309</v>
      </c>
      <c r="E13" s="560">
        <v>14.437122087098309</v>
      </c>
      <c r="F13" s="95"/>
      <c r="G13" s="13"/>
      <c r="H13" s="13"/>
      <c r="I13" s="13"/>
      <c r="J13" s="13"/>
      <c r="K13" s="13"/>
    </row>
    <row r="14" spans="1:15">
      <c r="A14" s="1139">
        <v>2013</v>
      </c>
      <c r="B14" s="559">
        <v>203.62580009984106</v>
      </c>
      <c r="C14" s="561">
        <v>91.175099459120872</v>
      </c>
      <c r="D14" s="559">
        <v>39.769796200623624</v>
      </c>
      <c r="E14" s="560">
        <v>14.187615893222322</v>
      </c>
      <c r="F14" s="95"/>
      <c r="G14" s="13"/>
      <c r="H14" s="13"/>
      <c r="I14" s="13"/>
      <c r="J14" s="13"/>
      <c r="K14" s="13"/>
    </row>
    <row r="15" spans="1:15">
      <c r="A15" s="1140">
        <v>2014</v>
      </c>
      <c r="B15" s="559">
        <v>215.77</v>
      </c>
      <c r="C15" s="561">
        <v>100.34</v>
      </c>
      <c r="D15" s="559">
        <v>40.200000000000003</v>
      </c>
      <c r="E15" s="560">
        <v>15.17</v>
      </c>
    </row>
    <row r="16" spans="1:15">
      <c r="A16" s="1140">
        <v>2015</v>
      </c>
      <c r="B16" s="559">
        <v>197.59</v>
      </c>
      <c r="C16" s="561">
        <v>88.43</v>
      </c>
      <c r="D16" s="559">
        <v>40.21</v>
      </c>
      <c r="E16" s="560">
        <v>14.52</v>
      </c>
    </row>
    <row r="17" spans="1:5">
      <c r="A17" s="1140">
        <v>2016</v>
      </c>
      <c r="B17" s="559">
        <v>205.15</v>
      </c>
      <c r="C17" s="561">
        <v>95.89</v>
      </c>
      <c r="D17" s="559">
        <v>40.380000000000003</v>
      </c>
      <c r="E17" s="560">
        <v>13.5</v>
      </c>
    </row>
    <row r="18" spans="1:5">
      <c r="A18" s="1140">
        <v>2017</v>
      </c>
      <c r="B18" s="559">
        <v>175.4</v>
      </c>
      <c r="C18" s="561">
        <v>84.23</v>
      </c>
      <c r="D18" s="559">
        <v>30.6</v>
      </c>
      <c r="E18" s="560">
        <v>10.92</v>
      </c>
    </row>
    <row r="19" spans="1:5">
      <c r="A19" s="1140">
        <v>2018</v>
      </c>
      <c r="B19" s="559">
        <v>211.2</v>
      </c>
      <c r="C19" s="561">
        <v>103</v>
      </c>
      <c r="D19" s="559">
        <v>38.21</v>
      </c>
      <c r="E19" s="560">
        <v>13.21</v>
      </c>
    </row>
    <row r="20" spans="1:5" ht="14.45" thickBot="1">
      <c r="A20" s="1141">
        <v>2019</v>
      </c>
      <c r="B20" s="562">
        <v>218.66</v>
      </c>
      <c r="C20" s="563">
        <v>103.52</v>
      </c>
      <c r="D20" s="562">
        <v>35.4</v>
      </c>
      <c r="E20" s="564">
        <v>12.18</v>
      </c>
    </row>
    <row r="21" spans="1:5">
      <c r="A21" s="18" t="s">
        <v>822</v>
      </c>
    </row>
    <row r="22" spans="1:5">
      <c r="A22" s="32" t="s">
        <v>819</v>
      </c>
    </row>
    <row r="23" spans="1:5">
      <c r="B23" s="18"/>
      <c r="C23" s="18"/>
    </row>
    <row r="36" spans="11:11">
      <c r="K36" s="129"/>
    </row>
    <row r="37" spans="11:11">
      <c r="K37" s="129"/>
    </row>
    <row r="38" spans="11:11">
      <c r="K38" s="129"/>
    </row>
    <row r="39" spans="11:11">
      <c r="K39" s="129"/>
    </row>
    <row r="40" spans="11:11">
      <c r="K40" s="129"/>
    </row>
    <row r="41" spans="11:11">
      <c r="K41" s="129"/>
    </row>
    <row r="42" spans="11:11">
      <c r="K42" s="129"/>
    </row>
    <row r="43" spans="11:11">
      <c r="K43" s="129"/>
    </row>
    <row r="44" spans="11:11">
      <c r="K44" s="129"/>
    </row>
    <row r="45" spans="11:11">
      <c r="K45" s="129"/>
    </row>
    <row r="46" spans="11:11">
      <c r="K46" s="129"/>
    </row>
    <row r="47" spans="11:11">
      <c r="K47" s="129"/>
    </row>
    <row r="48" spans="11:11">
      <c r="K48" s="129"/>
    </row>
  </sheetData>
  <mergeCells count="5">
    <mergeCell ref="M7:N8"/>
    <mergeCell ref="B6:C6"/>
    <mergeCell ref="D6:E6"/>
    <mergeCell ref="B1:O1"/>
    <mergeCell ref="A4:E5"/>
  </mergeCells>
  <hyperlinks>
    <hyperlink ref="A1" location="Innehållsförteckning!A1" display="Tillbaka till innehåll" xr:uid="{00000000-0004-0000-2300-000000000000}"/>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0190B-AB21-4A85-8DBE-8C543C59364A}">
  <sheetPr>
    <tabColor theme="5" tint="0.79998168889431442"/>
  </sheetPr>
  <dimension ref="A1:O3"/>
  <sheetViews>
    <sheetView workbookViewId="0">
      <pane ySplit="1" topLeftCell="A2" activePane="bottomLeft" state="frozen"/>
      <selection pane="bottomLeft" activeCell="K25" sqref="K25"/>
    </sheetView>
  </sheetViews>
  <sheetFormatPr defaultColWidth="8.875" defaultRowHeight="13.9"/>
  <cols>
    <col min="1" max="1" width="12.875" style="347" bestFit="1" customWidth="1"/>
    <col min="2" max="16384" width="8.875" style="347"/>
  </cols>
  <sheetData>
    <row r="1" spans="1:15">
      <c r="A1" s="1117" t="s">
        <v>156</v>
      </c>
      <c r="B1" s="1543" t="s">
        <v>818</v>
      </c>
      <c r="C1" s="1543"/>
      <c r="D1" s="1543"/>
      <c r="E1" s="1543"/>
      <c r="F1" s="1543"/>
      <c r="G1" s="1543"/>
      <c r="H1" s="1543"/>
      <c r="I1" s="1543"/>
      <c r="J1" s="1543"/>
      <c r="K1" s="1543"/>
      <c r="L1" s="1543"/>
      <c r="M1" s="1543"/>
      <c r="N1" s="1543"/>
      <c r="O1" s="1543"/>
    </row>
    <row r="2" spans="1:15" s="809" customFormat="1">
      <c r="A2" s="820" t="s">
        <v>819</v>
      </c>
      <c r="B2" s="4"/>
      <c r="C2" s="4"/>
      <c r="D2" s="4"/>
      <c r="E2" s="4"/>
      <c r="F2" s="120"/>
      <c r="G2" s="18"/>
      <c r="H2" s="4"/>
      <c r="I2" s="4"/>
      <c r="J2" s="4"/>
      <c r="K2" s="4"/>
      <c r="L2" s="4"/>
      <c r="M2" s="4"/>
      <c r="N2" s="4"/>
      <c r="O2" s="4"/>
    </row>
    <row r="3" spans="1:15" s="813" customFormat="1" ht="17.45">
      <c r="A3" s="853" t="s">
        <v>230</v>
      </c>
      <c r="B3" s="35"/>
      <c r="C3" s="814"/>
      <c r="D3" s="815"/>
      <c r="E3" s="853"/>
      <c r="F3" s="815"/>
      <c r="G3" s="876"/>
      <c r="H3" s="876"/>
      <c r="I3" s="876"/>
      <c r="J3" s="876"/>
      <c r="K3" s="876"/>
      <c r="L3" s="876"/>
      <c r="M3" s="876"/>
      <c r="N3" s="35"/>
      <c r="O3" s="35"/>
    </row>
  </sheetData>
  <mergeCells count="1">
    <mergeCell ref="B1:O1"/>
  </mergeCells>
  <hyperlinks>
    <hyperlink ref="A1" location="Innehållsförteckning!A1" display="Tillbaka till innehåll" xr:uid="{8DE420F7-9002-413E-8DFC-7EBD9E676B2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5"/>
  </sheetPr>
  <dimension ref="A1:P32"/>
  <sheetViews>
    <sheetView zoomScale="90" zoomScaleNormal="90" workbookViewId="0">
      <pane ySplit="1" topLeftCell="A2" activePane="bottomLeft" state="frozen"/>
      <selection pane="bottomLeft" activeCell="K15" sqref="K15:P15"/>
    </sheetView>
  </sheetViews>
  <sheetFormatPr defaultColWidth="8.875" defaultRowHeight="13.9"/>
  <cols>
    <col min="1" max="16384" width="8.875" style="4"/>
  </cols>
  <sheetData>
    <row r="1" spans="1:16" ht="15" customHeight="1">
      <c r="A1" s="1117" t="s">
        <v>156</v>
      </c>
      <c r="C1" s="1548" t="s">
        <v>823</v>
      </c>
      <c r="D1" s="1548"/>
      <c r="E1" s="1548"/>
      <c r="F1" s="1548"/>
      <c r="G1" s="1548"/>
      <c r="H1" s="1548"/>
      <c r="I1" s="1548"/>
    </row>
    <row r="2" spans="1:16">
      <c r="A2" s="820" t="s">
        <v>819</v>
      </c>
    </row>
    <row r="4" spans="1:16">
      <c r="B4" s="18"/>
      <c r="C4" s="18"/>
    </row>
    <row r="5" spans="1:16" ht="15" customHeight="1" thickBot="1">
      <c r="A5" s="13"/>
      <c r="B5" s="1501" t="s">
        <v>824</v>
      </c>
      <c r="C5" s="1501"/>
      <c r="D5" s="1501"/>
      <c r="E5" s="1501"/>
      <c r="F5" s="1501"/>
      <c r="G5" s="1501"/>
      <c r="H5" s="1501"/>
      <c r="I5" s="1501"/>
      <c r="J5" s="1501"/>
    </row>
    <row r="6" spans="1:16">
      <c r="A6" s="155" t="s">
        <v>825</v>
      </c>
      <c r="B6" s="1547" t="s">
        <v>188</v>
      </c>
      <c r="C6" s="1547"/>
      <c r="D6" s="1547"/>
      <c r="E6" s="1546" t="s">
        <v>187</v>
      </c>
      <c r="F6" s="1546"/>
      <c r="G6" s="1546"/>
      <c r="H6" s="1544" t="s">
        <v>826</v>
      </c>
      <c r="I6" s="1544"/>
      <c r="J6" s="1545"/>
      <c r="K6" s="1287"/>
      <c r="L6" s="1287"/>
      <c r="M6" s="1287"/>
    </row>
    <row r="7" spans="1:16">
      <c r="A7" s="155" t="s">
        <v>471</v>
      </c>
      <c r="B7" s="133" t="s">
        <v>827</v>
      </c>
      <c r="C7" s="133" t="s">
        <v>828</v>
      </c>
      <c r="D7" s="133" t="s">
        <v>829</v>
      </c>
      <c r="E7" s="140" t="s">
        <v>827</v>
      </c>
      <c r="F7" s="140" t="s">
        <v>828</v>
      </c>
      <c r="G7" s="140" t="s">
        <v>829</v>
      </c>
      <c r="H7" s="147" t="s">
        <v>827</v>
      </c>
      <c r="I7" s="147" t="s">
        <v>828</v>
      </c>
      <c r="J7" s="148" t="s">
        <v>829</v>
      </c>
      <c r="K7" s="1287"/>
      <c r="L7" s="1287"/>
      <c r="M7" s="1287"/>
    </row>
    <row r="8" spans="1:16">
      <c r="A8" s="804">
        <v>2007</v>
      </c>
      <c r="B8" s="565">
        <v>3.2</v>
      </c>
      <c r="C8" s="566">
        <v>18</v>
      </c>
      <c r="D8" s="567">
        <v>7</v>
      </c>
      <c r="E8" s="568">
        <v>4.3</v>
      </c>
      <c r="F8" s="569">
        <v>25.9</v>
      </c>
      <c r="G8" s="570">
        <v>11.8</v>
      </c>
      <c r="H8" s="571">
        <v>3.8</v>
      </c>
      <c r="I8" s="572">
        <v>23</v>
      </c>
      <c r="J8" s="573">
        <v>9.6999999999999993</v>
      </c>
    </row>
    <row r="9" spans="1:16">
      <c r="A9" s="804">
        <v>2008</v>
      </c>
      <c r="B9" s="565">
        <v>3</v>
      </c>
      <c r="C9" s="566">
        <v>18.399999999999999</v>
      </c>
      <c r="D9" s="567">
        <v>6.9</v>
      </c>
      <c r="E9" s="568">
        <v>4</v>
      </c>
      <c r="F9" s="569">
        <v>26</v>
      </c>
      <c r="G9" s="570">
        <v>11.5</v>
      </c>
      <c r="H9" s="571">
        <v>3.6</v>
      </c>
      <c r="I9" s="572">
        <v>23.2</v>
      </c>
      <c r="J9" s="573">
        <v>9.5</v>
      </c>
    </row>
    <row r="10" spans="1:16">
      <c r="A10" s="804">
        <v>2009</v>
      </c>
      <c r="B10" s="574"/>
      <c r="C10" s="575"/>
      <c r="D10" s="576"/>
      <c r="E10" s="577"/>
      <c r="F10" s="578"/>
      <c r="G10" s="579"/>
      <c r="H10" s="580"/>
      <c r="I10" s="581"/>
      <c r="J10" s="582"/>
    </row>
    <row r="11" spans="1:16">
      <c r="A11" s="804">
        <v>2010</v>
      </c>
      <c r="B11" s="565">
        <v>3</v>
      </c>
      <c r="C11" s="566">
        <v>18.8</v>
      </c>
      <c r="D11" s="567">
        <v>6.8</v>
      </c>
      <c r="E11" s="568">
        <v>4</v>
      </c>
      <c r="F11" s="569">
        <v>26.3</v>
      </c>
      <c r="G11" s="570">
        <v>11.4</v>
      </c>
      <c r="H11" s="571">
        <v>3.6</v>
      </c>
      <c r="I11" s="572">
        <v>23.5</v>
      </c>
      <c r="J11" s="573">
        <v>9.3000000000000007</v>
      </c>
    </row>
    <row r="12" spans="1:16">
      <c r="A12" s="804">
        <v>2011</v>
      </c>
      <c r="B12" s="565">
        <v>3.6</v>
      </c>
      <c r="C12" s="566">
        <v>23.6</v>
      </c>
      <c r="D12" s="567">
        <v>8.1999999999999993</v>
      </c>
      <c r="E12" s="568">
        <v>4.5999999999999996</v>
      </c>
      <c r="F12" s="569">
        <v>31.9</v>
      </c>
      <c r="G12" s="570">
        <v>13.4</v>
      </c>
      <c r="H12" s="571">
        <v>4.0999999999999996</v>
      </c>
      <c r="I12" s="572">
        <v>28.8</v>
      </c>
      <c r="J12" s="573">
        <v>11.1</v>
      </c>
    </row>
    <row r="13" spans="1:16">
      <c r="A13" s="804">
        <v>2012</v>
      </c>
      <c r="B13" s="565">
        <v>3.1</v>
      </c>
      <c r="C13" s="566">
        <v>20</v>
      </c>
      <c r="D13" s="567">
        <v>7</v>
      </c>
      <c r="E13" s="568">
        <v>4.2</v>
      </c>
      <c r="F13" s="569">
        <v>27.6</v>
      </c>
      <c r="G13" s="570">
        <v>11.6</v>
      </c>
      <c r="H13" s="571">
        <v>3.7</v>
      </c>
      <c r="I13" s="572">
        <v>24.8</v>
      </c>
      <c r="J13" s="573">
        <v>9.5</v>
      </c>
    </row>
    <row r="14" spans="1:16" ht="14.45" thickBot="1">
      <c r="A14" s="804">
        <v>2013</v>
      </c>
      <c r="B14" s="1199"/>
      <c r="C14" s="1200"/>
      <c r="D14" s="1201"/>
      <c r="E14" s="1202"/>
      <c r="F14" s="1203"/>
      <c r="G14" s="1204"/>
      <c r="H14" s="1205"/>
      <c r="I14" s="1206"/>
      <c r="J14" s="1207"/>
      <c r="K14" s="215"/>
      <c r="L14" s="215"/>
      <c r="M14" s="215"/>
      <c r="N14" s="215"/>
      <c r="O14" s="215"/>
      <c r="P14" s="215"/>
    </row>
    <row r="15" spans="1:16" ht="14.45" thickBot="1">
      <c r="A15" s="804">
        <v>2014</v>
      </c>
      <c r="B15" s="565">
        <v>4.2</v>
      </c>
      <c r="C15" s="566">
        <v>27.1</v>
      </c>
      <c r="D15" s="567">
        <v>9.1999999999999993</v>
      </c>
      <c r="E15" s="568">
        <v>5.3</v>
      </c>
      <c r="F15" s="569">
        <v>35.9</v>
      </c>
      <c r="G15" s="570">
        <v>14.5</v>
      </c>
      <c r="H15" s="571">
        <v>4.8</v>
      </c>
      <c r="I15" s="572">
        <v>32.6</v>
      </c>
      <c r="J15" s="573">
        <v>12.1</v>
      </c>
      <c r="K15" s="95"/>
      <c r="L15" s="1180" t="s">
        <v>830</v>
      </c>
      <c r="M15" s="1181"/>
      <c r="N15" s="1181"/>
      <c r="O15" s="1181"/>
      <c r="P15" s="1182"/>
    </row>
    <row r="16" spans="1:16">
      <c r="A16" s="804">
        <v>2015</v>
      </c>
      <c r="B16" s="565">
        <v>4.3</v>
      </c>
      <c r="C16" s="566">
        <v>27.5</v>
      </c>
      <c r="D16" s="567">
        <v>9.3000000000000007</v>
      </c>
      <c r="E16" s="568">
        <v>5.4</v>
      </c>
      <c r="F16" s="569">
        <v>36.299999999999997</v>
      </c>
      <c r="G16" s="570">
        <v>14.5</v>
      </c>
      <c r="H16" s="571">
        <v>4.8</v>
      </c>
      <c r="I16" s="572">
        <v>32.9</v>
      </c>
      <c r="J16" s="573">
        <v>12.1</v>
      </c>
    </row>
    <row r="17" spans="1:10">
      <c r="A17" s="804">
        <v>2016</v>
      </c>
      <c r="B17" s="565">
        <v>4.3</v>
      </c>
      <c r="C17" s="566">
        <v>27.1</v>
      </c>
      <c r="D17" s="567">
        <v>9.1999999999999993</v>
      </c>
      <c r="E17" s="568">
        <v>5.3</v>
      </c>
      <c r="F17" s="569">
        <v>35.799999999999997</v>
      </c>
      <c r="G17" s="570">
        <v>14.2</v>
      </c>
      <c r="H17" s="571">
        <v>4.8</v>
      </c>
      <c r="I17" s="572">
        <v>32.4</v>
      </c>
      <c r="J17" s="573">
        <v>11.9</v>
      </c>
    </row>
    <row r="18" spans="1:10">
      <c r="A18" s="804">
        <v>2017</v>
      </c>
      <c r="B18" s="565">
        <v>4.3</v>
      </c>
      <c r="C18" s="566">
        <v>26.4</v>
      </c>
      <c r="D18" s="567">
        <v>9</v>
      </c>
      <c r="E18" s="568">
        <v>5.2</v>
      </c>
      <c r="F18" s="569">
        <v>34.799999999999997</v>
      </c>
      <c r="G18" s="570">
        <v>13.8</v>
      </c>
      <c r="H18" s="571">
        <v>4.7</v>
      </c>
      <c r="I18" s="572">
        <v>31.5</v>
      </c>
      <c r="J18" s="573">
        <v>11.6</v>
      </c>
    </row>
    <row r="19" spans="1:10">
      <c r="A19" s="804">
        <v>2018</v>
      </c>
      <c r="B19" s="565">
        <v>4.5</v>
      </c>
      <c r="C19" s="566">
        <v>27.5</v>
      </c>
      <c r="D19" s="567">
        <v>9.5</v>
      </c>
      <c r="E19" s="568">
        <v>5.4</v>
      </c>
      <c r="F19" s="569">
        <v>35.799999999999997</v>
      </c>
      <c r="G19" s="570">
        <v>14.2</v>
      </c>
      <c r="H19" s="571">
        <v>5</v>
      </c>
      <c r="I19" s="572">
        <v>32.5</v>
      </c>
      <c r="J19" s="573">
        <v>12</v>
      </c>
    </row>
    <row r="20" spans="1:10" ht="14.45" thickBot="1">
      <c r="A20" s="805">
        <v>2019</v>
      </c>
      <c r="B20" s="583">
        <v>4.5</v>
      </c>
      <c r="C20" s="584">
        <v>26.5</v>
      </c>
      <c r="D20" s="585">
        <v>9.4</v>
      </c>
      <c r="E20" s="586">
        <v>5.4</v>
      </c>
      <c r="F20" s="587">
        <v>35.299999999999997</v>
      </c>
      <c r="G20" s="588">
        <v>14</v>
      </c>
      <c r="H20" s="589">
        <v>4.9000000000000004</v>
      </c>
      <c r="I20" s="590">
        <v>31.7</v>
      </c>
      <c r="J20" s="591">
        <v>11.9</v>
      </c>
    </row>
    <row r="21" spans="1:10">
      <c r="A21" s="13"/>
      <c r="B21" s="13"/>
      <c r="C21" s="13"/>
      <c r="D21" s="13"/>
      <c r="E21" s="13"/>
      <c r="F21" s="13"/>
      <c r="G21" s="13"/>
      <c r="H21" s="13"/>
      <c r="I21" s="13"/>
      <c r="J21" s="13"/>
    </row>
    <row r="22" spans="1:10">
      <c r="A22" s="18" t="s">
        <v>831</v>
      </c>
    </row>
    <row r="23" spans="1:10">
      <c r="A23" s="19" t="s">
        <v>819</v>
      </c>
    </row>
    <row r="25" spans="1:10">
      <c r="A25" s="1439" t="s">
        <v>832</v>
      </c>
      <c r="B25" s="1439"/>
      <c r="C25" s="1439"/>
      <c r="D25" s="1439"/>
      <c r="E25" s="1439"/>
      <c r="F25" s="1439"/>
      <c r="G25" s="1439"/>
    </row>
    <row r="26" spans="1:10">
      <c r="A26" s="1439"/>
      <c r="B26" s="1439"/>
      <c r="C26" s="1439"/>
      <c r="D26" s="1439"/>
      <c r="E26" s="1439"/>
      <c r="F26" s="1439"/>
      <c r="G26" s="1439"/>
    </row>
    <row r="27" spans="1:10">
      <c r="A27" s="1439"/>
      <c r="B27" s="1439"/>
      <c r="C27" s="1439"/>
      <c r="D27" s="1439"/>
      <c r="E27" s="1439"/>
      <c r="F27" s="1439"/>
      <c r="G27" s="1439"/>
    </row>
    <row r="28" spans="1:10">
      <c r="A28" s="1439"/>
      <c r="B28" s="1439"/>
      <c r="C28" s="1439"/>
      <c r="D28" s="1439"/>
      <c r="E28" s="1439"/>
      <c r="F28" s="1439"/>
      <c r="G28" s="1439"/>
    </row>
    <row r="29" spans="1:10">
      <c r="A29" s="1439"/>
      <c r="B29" s="1439"/>
      <c r="C29" s="1439"/>
      <c r="D29" s="1439"/>
      <c r="E29" s="1439"/>
      <c r="F29" s="1439"/>
      <c r="G29" s="1439"/>
    </row>
    <row r="30" spans="1:10">
      <c r="A30" s="1439"/>
      <c r="B30" s="1439"/>
      <c r="C30" s="1439"/>
      <c r="D30" s="1439"/>
      <c r="E30" s="1439"/>
      <c r="F30" s="1439"/>
      <c r="G30" s="1439"/>
    </row>
    <row r="31" spans="1:10">
      <c r="A31" s="1439"/>
      <c r="B31" s="1439"/>
      <c r="C31" s="1439"/>
      <c r="D31" s="1439"/>
      <c r="E31" s="1439"/>
      <c r="F31" s="1439"/>
      <c r="G31" s="1439"/>
    </row>
    <row r="32" spans="1:10">
      <c r="A32" s="1439"/>
      <c r="B32" s="1439"/>
      <c r="C32" s="1439"/>
      <c r="D32" s="1439"/>
      <c r="E32" s="1439"/>
      <c r="F32" s="1439"/>
      <c r="G32" s="1439"/>
    </row>
  </sheetData>
  <mergeCells count="6">
    <mergeCell ref="A25:G32"/>
    <mergeCell ref="H6:J6"/>
    <mergeCell ref="E6:G6"/>
    <mergeCell ref="B6:D6"/>
    <mergeCell ref="C1:I1"/>
    <mergeCell ref="B5:J5"/>
  </mergeCells>
  <hyperlinks>
    <hyperlink ref="A1" location="Innehållsförteckning!A1" display="Tillbaka till innehåll" xr:uid="{00000000-0004-0000-2400-000000000000}"/>
  </hyperlink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487A7-F29E-4414-B3C2-EC5088886993}">
  <sheetPr>
    <tabColor theme="5" tint="0.79998168889431442"/>
  </sheetPr>
  <dimension ref="A1:M3"/>
  <sheetViews>
    <sheetView workbookViewId="0">
      <pane ySplit="1" topLeftCell="A2" activePane="bottomLeft" state="frozen"/>
      <selection pane="bottomLeft" activeCell="O19" sqref="O19"/>
    </sheetView>
  </sheetViews>
  <sheetFormatPr defaultColWidth="9" defaultRowHeight="13.9"/>
  <cols>
    <col min="1" max="16384" width="9" style="347"/>
  </cols>
  <sheetData>
    <row r="1" spans="1:13">
      <c r="A1" s="1117" t="s">
        <v>156</v>
      </c>
      <c r="B1" s="4"/>
      <c r="C1" s="1548" t="s">
        <v>823</v>
      </c>
      <c r="D1" s="1548"/>
      <c r="E1" s="1548"/>
      <c r="F1" s="1548"/>
      <c r="G1" s="1548"/>
      <c r="H1" s="1548"/>
      <c r="I1" s="1548"/>
    </row>
    <row r="2" spans="1:13">
      <c r="A2" s="820" t="s">
        <v>819</v>
      </c>
    </row>
    <row r="3" spans="1:13" s="813" customFormat="1" ht="17.45">
      <c r="A3" s="853" t="s">
        <v>230</v>
      </c>
      <c r="B3" s="35"/>
      <c r="C3" s="814"/>
      <c r="D3" s="815"/>
      <c r="E3" s="853"/>
      <c r="F3" s="815"/>
      <c r="G3" s="876"/>
      <c r="H3" s="876"/>
      <c r="I3" s="876"/>
      <c r="J3" s="876"/>
      <c r="K3" s="876"/>
      <c r="L3" s="876"/>
      <c r="M3" s="876"/>
    </row>
  </sheetData>
  <mergeCells count="1">
    <mergeCell ref="C1:I1"/>
  </mergeCells>
  <hyperlinks>
    <hyperlink ref="A1" location="Innehållsförteckning!A1" display="Tillbaka till innehåll" xr:uid="{600250EB-BEEE-405F-9F33-6FFFE420BBA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6F35D-D702-4FB0-A4ED-221DB02DF21B}">
  <sheetPr>
    <tabColor theme="5" tint="0.79998168889431442"/>
  </sheetPr>
  <dimension ref="A1:Q69"/>
  <sheetViews>
    <sheetView zoomScaleNormal="100" workbookViewId="0">
      <pane ySplit="1" topLeftCell="A2" activePane="bottomLeft" state="frozen"/>
      <selection pane="bottomLeft" activeCell="P14" sqref="P14"/>
      <selection activeCell="C22" sqref="C22"/>
    </sheetView>
  </sheetViews>
  <sheetFormatPr defaultColWidth="8.875" defaultRowHeight="13.9"/>
  <cols>
    <col min="1" max="1" width="15.125" style="119" customWidth="1"/>
    <col min="2" max="2" width="16.125" style="119" customWidth="1"/>
    <col min="3" max="3" width="6.875" style="119" customWidth="1"/>
    <col min="4" max="8" width="8.875" style="119"/>
    <col min="9" max="9" width="9.875" style="119" customWidth="1"/>
    <col min="10" max="16384" width="8.875" style="119"/>
  </cols>
  <sheetData>
    <row r="1" spans="1:17" s="370" customFormat="1">
      <c r="A1" s="1117" t="s">
        <v>156</v>
      </c>
      <c r="B1" s="851" t="s">
        <v>267</v>
      </c>
      <c r="C1" s="851"/>
      <c r="D1" s="851"/>
    </row>
    <row r="2" spans="1:17" s="370" customFormat="1" ht="14.45">
      <c r="A2" s="370" t="s">
        <v>228</v>
      </c>
    </row>
    <row r="3" spans="1:17" s="370" customFormat="1">
      <c r="A3" s="853" t="s">
        <v>230</v>
      </c>
      <c r="B3" s="35"/>
      <c r="C3" s="874"/>
      <c r="D3" s="875"/>
      <c r="E3" s="853"/>
      <c r="F3" s="875"/>
      <c r="G3" s="876"/>
      <c r="H3" s="876"/>
      <c r="I3" s="876"/>
      <c r="J3" s="876"/>
      <c r="K3" s="876"/>
      <c r="L3" s="876"/>
      <c r="M3" s="876"/>
      <c r="N3" s="35"/>
      <c r="O3" s="35"/>
      <c r="P3" s="35"/>
      <c r="Q3" s="35"/>
    </row>
    <row r="5" spans="1:17" ht="14.65" customHeight="1">
      <c r="A5" s="854"/>
      <c r="B5" s="854"/>
      <c r="C5" s="854"/>
      <c r="D5" s="854"/>
      <c r="E5" s="854"/>
    </row>
    <row r="6" spans="1:17" ht="14.65" customHeight="1">
      <c r="A6" s="854"/>
      <c r="B6" s="854"/>
      <c r="C6" s="854"/>
      <c r="D6" s="854"/>
      <c r="E6" s="854"/>
    </row>
    <row r="10" spans="1:17">
      <c r="A10" s="391" t="s">
        <v>159</v>
      </c>
    </row>
    <row r="11" spans="1:17" ht="14.45">
      <c r="A11" s="369" t="s">
        <v>268</v>
      </c>
    </row>
    <row r="12" spans="1:17" ht="14.45">
      <c r="A12" s="877" t="s">
        <v>269</v>
      </c>
    </row>
    <row r="13" spans="1:17" ht="14.45">
      <c r="A13" s="855" t="s">
        <v>232</v>
      </c>
      <c r="B13" s="400"/>
      <c r="C13" s="400"/>
      <c r="D13" s="400"/>
      <c r="E13" s="400"/>
      <c r="F13" s="400"/>
      <c r="G13" s="400"/>
      <c r="I13" s="400"/>
      <c r="J13" s="400"/>
    </row>
    <row r="14" spans="1:17" ht="14.45">
      <c r="A14" s="855" t="s">
        <v>162</v>
      </c>
      <c r="B14" s="400"/>
      <c r="C14" s="400"/>
      <c r="D14" s="400"/>
      <c r="E14" s="400"/>
      <c r="F14" s="400"/>
      <c r="G14" s="400"/>
    </row>
    <row r="15" spans="1:17" ht="18.75" customHeight="1">
      <c r="A15" s="369"/>
      <c r="B15" s="369"/>
      <c r="C15" s="369"/>
      <c r="D15" s="1335" t="s">
        <v>163</v>
      </c>
      <c r="E15" s="1335"/>
      <c r="F15" s="1335"/>
      <c r="G15" s="1335"/>
      <c r="H15" s="1335"/>
      <c r="I15" s="1335"/>
      <c r="J15" s="1335"/>
      <c r="K15" s="1335"/>
      <c r="L15" s="1335"/>
      <c r="M15" s="1335"/>
    </row>
    <row r="16" spans="1:17">
      <c r="D16" s="1278" t="s">
        <v>164</v>
      </c>
      <c r="E16" s="1278" t="s">
        <v>165</v>
      </c>
      <c r="F16" s="1278" t="s">
        <v>166</v>
      </c>
      <c r="G16" s="1278" t="s">
        <v>167</v>
      </c>
      <c r="H16" s="1285" t="s">
        <v>168</v>
      </c>
      <c r="I16" s="1285" t="s">
        <v>169</v>
      </c>
      <c r="J16" s="1278" t="s">
        <v>170</v>
      </c>
      <c r="K16" s="1278" t="s">
        <v>171</v>
      </c>
      <c r="L16" s="1278" t="s">
        <v>172</v>
      </c>
      <c r="M16" s="1278" t="s">
        <v>65</v>
      </c>
    </row>
    <row r="17" spans="1:13">
      <c r="A17" s="1336" t="s">
        <v>173</v>
      </c>
      <c r="B17" s="1334" t="s">
        <v>260</v>
      </c>
      <c r="C17" s="369" t="s">
        <v>175</v>
      </c>
      <c r="D17" s="393" t="s">
        <v>185</v>
      </c>
      <c r="E17" s="393">
        <v>72.099999999999994</v>
      </c>
      <c r="F17" s="393">
        <v>71.599999999999994</v>
      </c>
      <c r="G17" s="394"/>
      <c r="H17" s="1277">
        <v>77.599999999999994</v>
      </c>
      <c r="I17" s="393">
        <v>77.8</v>
      </c>
      <c r="J17" s="393">
        <v>78</v>
      </c>
      <c r="K17" s="1277">
        <v>76.7</v>
      </c>
      <c r="L17" s="393">
        <v>75.8</v>
      </c>
      <c r="M17" s="393">
        <v>75</v>
      </c>
    </row>
    <row r="18" spans="1:13" ht="15" customHeight="1">
      <c r="A18" s="1336"/>
      <c r="B18" s="1334"/>
      <c r="C18" s="369" t="s">
        <v>177</v>
      </c>
      <c r="D18" s="393" t="s">
        <v>185</v>
      </c>
      <c r="E18" s="393">
        <v>79.099999999999994</v>
      </c>
      <c r="F18" s="393">
        <v>78.3</v>
      </c>
      <c r="G18" s="394"/>
      <c r="H18" s="1277">
        <v>82.3</v>
      </c>
      <c r="I18" s="393">
        <v>81.400000000000006</v>
      </c>
      <c r="J18" s="393">
        <v>83.4</v>
      </c>
      <c r="K18" s="1277">
        <v>80.2</v>
      </c>
      <c r="L18" s="393">
        <v>79.2</v>
      </c>
      <c r="M18" s="393">
        <v>78.3</v>
      </c>
    </row>
    <row r="19" spans="1:13" ht="15" customHeight="1">
      <c r="A19" s="1336"/>
      <c r="B19" s="1334" t="s">
        <v>261</v>
      </c>
      <c r="C19" s="369" t="s">
        <v>175</v>
      </c>
      <c r="D19" s="393" t="s">
        <v>185</v>
      </c>
      <c r="E19" s="393">
        <v>65.3</v>
      </c>
      <c r="F19" s="393">
        <v>68</v>
      </c>
      <c r="G19" s="394"/>
      <c r="H19" s="1277">
        <v>71</v>
      </c>
      <c r="I19" s="393">
        <v>72.7</v>
      </c>
      <c r="J19" s="393">
        <v>75</v>
      </c>
      <c r="K19" s="1277">
        <v>72</v>
      </c>
      <c r="L19" s="393">
        <v>71.8</v>
      </c>
      <c r="M19" s="393">
        <v>75.400000000000006</v>
      </c>
    </row>
    <row r="20" spans="1:13" ht="15" customHeight="1">
      <c r="A20" s="1336"/>
      <c r="B20" s="1334"/>
      <c r="C20" s="369" t="s">
        <v>177</v>
      </c>
      <c r="D20" s="393" t="s">
        <v>185</v>
      </c>
      <c r="E20" s="393">
        <v>70.5</v>
      </c>
      <c r="F20" s="393">
        <v>74.400000000000006</v>
      </c>
      <c r="G20" s="394"/>
      <c r="H20" s="1277">
        <v>81</v>
      </c>
      <c r="I20" s="393">
        <v>81.2</v>
      </c>
      <c r="J20" s="393">
        <v>81.3</v>
      </c>
      <c r="K20" s="1277">
        <v>77.2</v>
      </c>
      <c r="L20" s="393">
        <v>76.7</v>
      </c>
      <c r="M20" s="393">
        <v>79.3</v>
      </c>
    </row>
    <row r="21" spans="1:13" ht="15" customHeight="1">
      <c r="A21" s="1336"/>
      <c r="B21" s="1334" t="s">
        <v>262</v>
      </c>
      <c r="C21" s="369" t="s">
        <v>175</v>
      </c>
      <c r="D21" s="393" t="s">
        <v>185</v>
      </c>
      <c r="E21" s="393">
        <v>63.5</v>
      </c>
      <c r="F21" s="393">
        <v>66</v>
      </c>
      <c r="G21" s="394"/>
      <c r="H21" s="1277">
        <v>68.8</v>
      </c>
      <c r="I21" s="393">
        <v>70.8</v>
      </c>
      <c r="J21" s="393">
        <v>73</v>
      </c>
      <c r="K21" s="1277">
        <v>70.8</v>
      </c>
      <c r="L21" s="393">
        <v>70.7</v>
      </c>
      <c r="M21" s="393">
        <v>74.099999999999994</v>
      </c>
    </row>
    <row r="22" spans="1:13" ht="15.75" customHeight="1">
      <c r="A22" s="1336"/>
      <c r="B22" s="1334"/>
      <c r="C22" s="369" t="s">
        <v>177</v>
      </c>
      <c r="D22" s="393" t="s">
        <v>185</v>
      </c>
      <c r="E22" s="393">
        <v>69.599999999999994</v>
      </c>
      <c r="F22" s="393">
        <v>72.599999999999994</v>
      </c>
      <c r="G22" s="394"/>
      <c r="H22" s="1277">
        <v>79.8</v>
      </c>
      <c r="I22" s="393">
        <v>79.900000000000006</v>
      </c>
      <c r="J22" s="393">
        <v>80.400000000000006</v>
      </c>
      <c r="K22" s="1277">
        <v>75.8</v>
      </c>
      <c r="L22" s="393">
        <v>76.5</v>
      </c>
      <c r="M22" s="393">
        <v>78.400000000000006</v>
      </c>
    </row>
    <row r="23" spans="1:13" ht="18.75" customHeight="1">
      <c r="A23" s="1336"/>
      <c r="B23" s="369"/>
      <c r="C23" s="369"/>
      <c r="D23" s="1335" t="s">
        <v>189</v>
      </c>
      <c r="E23" s="1335"/>
      <c r="F23" s="1335"/>
      <c r="G23" s="1335"/>
      <c r="H23" s="1335"/>
      <c r="I23" s="1335"/>
      <c r="J23" s="1335"/>
      <c r="K23" s="1335"/>
      <c r="L23" s="1335"/>
      <c r="M23" s="1335"/>
    </row>
    <row r="24" spans="1:13">
      <c r="A24" s="1336"/>
      <c r="D24" s="1278" t="s">
        <v>164</v>
      </c>
      <c r="E24" s="1278" t="s">
        <v>165</v>
      </c>
      <c r="F24" s="1278" t="s">
        <v>166</v>
      </c>
      <c r="G24" s="1285" t="s">
        <v>167</v>
      </c>
      <c r="H24" s="1285" t="s">
        <v>168</v>
      </c>
      <c r="I24" s="1285" t="s">
        <v>169</v>
      </c>
      <c r="J24" s="1278" t="s">
        <v>170</v>
      </c>
      <c r="K24" s="1278" t="s">
        <v>171</v>
      </c>
      <c r="L24" s="1278" t="s">
        <v>172</v>
      </c>
      <c r="M24" s="1278" t="s">
        <v>65</v>
      </c>
    </row>
    <row r="25" spans="1:13" ht="14.45">
      <c r="A25" s="1336"/>
      <c r="B25" s="1334" t="s">
        <v>260</v>
      </c>
      <c r="C25" s="369" t="s">
        <v>175</v>
      </c>
      <c r="D25" s="396" t="s">
        <v>185</v>
      </c>
      <c r="E25" s="396">
        <v>1.2</v>
      </c>
      <c r="F25" s="396">
        <v>1.3</v>
      </c>
      <c r="G25" s="396"/>
      <c r="H25" s="856">
        <v>1</v>
      </c>
      <c r="I25" s="396">
        <v>1.1000000000000001</v>
      </c>
      <c r="J25" s="396">
        <v>1.1000000000000001</v>
      </c>
      <c r="K25" s="856">
        <v>1.2</v>
      </c>
      <c r="L25" s="396">
        <v>1.3</v>
      </c>
      <c r="M25" s="396">
        <v>1.3</v>
      </c>
    </row>
    <row r="26" spans="1:13" ht="14.45">
      <c r="A26" s="1336"/>
      <c r="B26" s="1334"/>
      <c r="C26" s="369" t="s">
        <v>177</v>
      </c>
      <c r="D26" s="396" t="s">
        <v>185</v>
      </c>
      <c r="E26" s="396">
        <v>1.1000000000000001</v>
      </c>
      <c r="F26" s="396">
        <v>1.3</v>
      </c>
      <c r="G26" s="396"/>
      <c r="H26" s="856">
        <v>1</v>
      </c>
      <c r="I26" s="396">
        <v>1.1000000000000001</v>
      </c>
      <c r="J26" s="396">
        <v>1</v>
      </c>
      <c r="K26" s="856">
        <v>1.2</v>
      </c>
      <c r="L26" s="396">
        <v>1.2</v>
      </c>
      <c r="M26" s="396">
        <v>1.2</v>
      </c>
    </row>
    <row r="27" spans="1:13" ht="14.45">
      <c r="A27" s="1336"/>
      <c r="B27" s="1334" t="s">
        <v>261</v>
      </c>
      <c r="C27" s="369" t="s">
        <v>175</v>
      </c>
      <c r="D27" s="396" t="s">
        <v>185</v>
      </c>
      <c r="E27" s="396">
        <v>3.2</v>
      </c>
      <c r="F27" s="396">
        <v>3.5</v>
      </c>
      <c r="G27" s="396"/>
      <c r="H27" s="856">
        <v>2.9</v>
      </c>
      <c r="I27" s="396">
        <v>3.1</v>
      </c>
      <c r="J27" s="396">
        <v>2.8</v>
      </c>
      <c r="K27" s="856">
        <v>3</v>
      </c>
      <c r="L27" s="396">
        <v>2.9</v>
      </c>
      <c r="M27" s="396">
        <v>2.5</v>
      </c>
    </row>
    <row r="28" spans="1:13" ht="14.45">
      <c r="A28" s="1336"/>
      <c r="B28" s="1334"/>
      <c r="C28" s="369" t="s">
        <v>177</v>
      </c>
      <c r="D28" s="396" t="s">
        <v>185</v>
      </c>
      <c r="E28" s="396">
        <v>3.4</v>
      </c>
      <c r="F28" s="396">
        <v>3.5</v>
      </c>
      <c r="G28" s="396"/>
      <c r="H28" s="856">
        <v>2.6</v>
      </c>
      <c r="I28" s="396">
        <v>2.9</v>
      </c>
      <c r="J28" s="396">
        <v>2.7</v>
      </c>
      <c r="K28" s="856">
        <v>2.9</v>
      </c>
      <c r="L28" s="396">
        <v>2.7</v>
      </c>
      <c r="M28" s="396">
        <v>2.4</v>
      </c>
    </row>
    <row r="29" spans="1:13" ht="14.45">
      <c r="A29" s="1336"/>
      <c r="B29" s="1334" t="s">
        <v>262</v>
      </c>
      <c r="C29" s="369" t="s">
        <v>175</v>
      </c>
      <c r="D29" s="396" t="s">
        <v>185</v>
      </c>
      <c r="E29" s="396">
        <v>3.5</v>
      </c>
      <c r="F29" s="396">
        <v>3.8</v>
      </c>
      <c r="G29" s="396"/>
      <c r="H29" s="856">
        <v>3.2</v>
      </c>
      <c r="I29" s="396">
        <v>3.4</v>
      </c>
      <c r="J29" s="396">
        <v>3.1</v>
      </c>
      <c r="K29" s="856">
        <v>3.3</v>
      </c>
      <c r="L29" s="396">
        <v>3.2</v>
      </c>
      <c r="M29" s="396">
        <v>2.8</v>
      </c>
    </row>
    <row r="30" spans="1:13" ht="14.45">
      <c r="A30" s="1336"/>
      <c r="B30" s="1334"/>
      <c r="C30" s="369" t="s">
        <v>177</v>
      </c>
      <c r="D30" s="396" t="s">
        <v>185</v>
      </c>
      <c r="E30" s="396">
        <v>3.7</v>
      </c>
      <c r="F30" s="396">
        <v>3.8</v>
      </c>
      <c r="G30" s="396"/>
      <c r="H30" s="856">
        <v>3</v>
      </c>
      <c r="I30" s="396">
        <v>3.3</v>
      </c>
      <c r="J30" s="396">
        <v>3</v>
      </c>
      <c r="K30" s="856">
        <v>3.2</v>
      </c>
      <c r="L30" s="396">
        <v>2.9</v>
      </c>
      <c r="M30" s="396">
        <v>2.7</v>
      </c>
    </row>
    <row r="32" spans="1:13" ht="18.75" customHeight="1">
      <c r="A32" s="369"/>
      <c r="B32" s="369"/>
      <c r="C32" s="369"/>
      <c r="D32" s="1335" t="s">
        <v>163</v>
      </c>
      <c r="E32" s="1335"/>
      <c r="F32" s="1335"/>
      <c r="G32" s="1335"/>
      <c r="H32" s="1335"/>
      <c r="I32" s="1335"/>
      <c r="J32" s="1335"/>
      <c r="K32" s="1335"/>
      <c r="L32" s="1335"/>
      <c r="M32" s="1335"/>
    </row>
    <row r="33" spans="1:13">
      <c r="D33" s="1278" t="s">
        <v>164</v>
      </c>
      <c r="E33" s="1278" t="s">
        <v>165</v>
      </c>
      <c r="F33" s="1278" t="s">
        <v>166</v>
      </c>
      <c r="G33" s="1278" t="s">
        <v>167</v>
      </c>
      <c r="H33" s="1285" t="s">
        <v>168</v>
      </c>
      <c r="I33" s="1285" t="s">
        <v>169</v>
      </c>
      <c r="J33" s="1278" t="s">
        <v>170</v>
      </c>
      <c r="K33" s="1278" t="s">
        <v>171</v>
      </c>
      <c r="L33" s="1278" t="s">
        <v>172</v>
      </c>
      <c r="M33" s="1278" t="s">
        <v>65</v>
      </c>
    </row>
    <row r="34" spans="1:13">
      <c r="A34" s="1336" t="s">
        <v>190</v>
      </c>
      <c r="B34" s="1334" t="s">
        <v>260</v>
      </c>
      <c r="C34" s="369" t="s">
        <v>175</v>
      </c>
      <c r="D34" s="393" t="s">
        <v>185</v>
      </c>
      <c r="E34" s="393">
        <v>7</v>
      </c>
      <c r="F34" s="393">
        <v>6.3</v>
      </c>
      <c r="G34" s="394" t="s">
        <v>176</v>
      </c>
      <c r="H34" s="1277">
        <v>4.5999999999999996</v>
      </c>
      <c r="I34" s="393">
        <v>4.7</v>
      </c>
      <c r="J34" s="393">
        <v>4.5999999999999996</v>
      </c>
      <c r="K34" s="1277">
        <v>5.0999999999999996</v>
      </c>
      <c r="L34" s="393">
        <v>5.8</v>
      </c>
      <c r="M34" s="393">
        <v>5.9</v>
      </c>
    </row>
    <row r="35" spans="1:13">
      <c r="A35" s="1336"/>
      <c r="B35" s="1334"/>
      <c r="C35" s="369" t="s">
        <v>177</v>
      </c>
      <c r="D35" s="393" t="s">
        <v>185</v>
      </c>
      <c r="E35" s="393">
        <v>4.8</v>
      </c>
      <c r="F35" s="393">
        <v>4.4000000000000004</v>
      </c>
      <c r="G35" s="394" t="s">
        <v>176</v>
      </c>
      <c r="H35" s="1277">
        <v>3.9</v>
      </c>
      <c r="I35" s="393">
        <v>3.9</v>
      </c>
      <c r="J35" s="393">
        <v>3.4</v>
      </c>
      <c r="K35" s="1277">
        <v>4.0999999999999996</v>
      </c>
      <c r="L35" s="393">
        <v>4.0999999999999996</v>
      </c>
      <c r="M35" s="393">
        <v>4.4000000000000004</v>
      </c>
    </row>
    <row r="36" spans="1:13">
      <c r="A36" s="1336"/>
      <c r="B36" s="1334" t="s">
        <v>261</v>
      </c>
      <c r="C36" s="369" t="s">
        <v>175</v>
      </c>
      <c r="D36" s="393" t="s">
        <v>185</v>
      </c>
      <c r="E36" s="393">
        <v>10.4</v>
      </c>
      <c r="F36" s="393">
        <v>11.2</v>
      </c>
      <c r="G36" s="394" t="s">
        <v>176</v>
      </c>
      <c r="H36" s="1277">
        <v>9.8000000000000007</v>
      </c>
      <c r="I36" s="393">
        <v>8.9</v>
      </c>
      <c r="J36" s="393">
        <v>9.1</v>
      </c>
      <c r="K36" s="1277">
        <v>9.4</v>
      </c>
      <c r="L36" s="393">
        <v>11.2</v>
      </c>
      <c r="M36" s="393">
        <v>7.2</v>
      </c>
    </row>
    <row r="37" spans="1:13">
      <c r="A37" s="1336"/>
      <c r="B37" s="1334"/>
      <c r="C37" s="369" t="s">
        <v>177</v>
      </c>
      <c r="D37" s="393" t="s">
        <v>185</v>
      </c>
      <c r="E37" s="393">
        <v>10</v>
      </c>
      <c r="F37" s="393">
        <v>7.9</v>
      </c>
      <c r="G37" s="394" t="s">
        <v>176</v>
      </c>
      <c r="H37" s="1277">
        <v>6.1</v>
      </c>
      <c r="I37" s="393">
        <v>6.8</v>
      </c>
      <c r="J37" s="393">
        <v>6</v>
      </c>
      <c r="K37" s="1277">
        <v>7.9</v>
      </c>
      <c r="L37" s="393">
        <v>6.6</v>
      </c>
      <c r="M37" s="393">
        <v>7</v>
      </c>
    </row>
    <row r="38" spans="1:13">
      <c r="A38" s="1336"/>
      <c r="B38" s="1334" t="s">
        <v>262</v>
      </c>
      <c r="C38" s="369" t="s">
        <v>175</v>
      </c>
      <c r="D38" s="393" t="s">
        <v>185</v>
      </c>
      <c r="E38" s="393">
        <v>11.2</v>
      </c>
      <c r="F38" s="393">
        <v>12.8</v>
      </c>
      <c r="G38" s="394" t="s">
        <v>176</v>
      </c>
      <c r="H38" s="1277">
        <v>10.8</v>
      </c>
      <c r="I38" s="393">
        <v>9.3000000000000007</v>
      </c>
      <c r="J38" s="393">
        <v>9.6999999999999993</v>
      </c>
      <c r="K38" s="1277">
        <v>10.3</v>
      </c>
      <c r="L38" s="393">
        <v>11.8</v>
      </c>
      <c r="M38" s="393">
        <v>7.7</v>
      </c>
    </row>
    <row r="39" spans="1:13">
      <c r="A39" s="1336"/>
      <c r="B39" s="1334"/>
      <c r="C39" s="369" t="s">
        <v>177</v>
      </c>
      <c r="D39" s="393" t="s">
        <v>185</v>
      </c>
      <c r="E39" s="393">
        <v>10.7</v>
      </c>
      <c r="F39" s="393">
        <v>8.6</v>
      </c>
      <c r="G39" s="394" t="s">
        <v>176</v>
      </c>
      <c r="H39" s="1277">
        <v>6.7</v>
      </c>
      <c r="I39" s="393">
        <v>7.8</v>
      </c>
      <c r="J39" s="393">
        <v>6.5</v>
      </c>
      <c r="K39" s="1277">
        <v>8.6999999999999993</v>
      </c>
      <c r="L39" s="393">
        <v>6.9</v>
      </c>
      <c r="M39" s="393">
        <v>7.5</v>
      </c>
    </row>
    <row r="40" spans="1:13" ht="18.75" customHeight="1">
      <c r="A40" s="1336"/>
      <c r="B40" s="369"/>
      <c r="C40" s="369"/>
      <c r="D40" s="1335" t="s">
        <v>189</v>
      </c>
      <c r="E40" s="1335"/>
      <c r="F40" s="1335"/>
      <c r="G40" s="1335"/>
      <c r="H40" s="1335"/>
      <c r="I40" s="1335"/>
      <c r="J40" s="1335"/>
      <c r="K40" s="1335"/>
      <c r="L40" s="1335"/>
      <c r="M40" s="1335"/>
    </row>
    <row r="41" spans="1:13">
      <c r="A41" s="1336"/>
      <c r="D41" s="1278" t="s">
        <v>164</v>
      </c>
      <c r="E41" s="1278" t="s">
        <v>165</v>
      </c>
      <c r="F41" s="1278" t="s">
        <v>166</v>
      </c>
      <c r="G41" s="1285" t="s">
        <v>167</v>
      </c>
      <c r="H41" s="1285" t="s">
        <v>168</v>
      </c>
      <c r="I41" s="1285" t="s">
        <v>169</v>
      </c>
      <c r="J41" s="1278" t="s">
        <v>170</v>
      </c>
      <c r="K41" s="1278" t="s">
        <v>171</v>
      </c>
      <c r="L41" s="1278" t="s">
        <v>172</v>
      </c>
      <c r="M41" s="1278" t="s">
        <v>65</v>
      </c>
    </row>
    <row r="42" spans="1:13" ht="14.45">
      <c r="A42" s="1336"/>
      <c r="B42" s="1334" t="s">
        <v>260</v>
      </c>
      <c r="C42" s="369" t="s">
        <v>175</v>
      </c>
      <c r="D42" s="396" t="s">
        <v>185</v>
      </c>
      <c r="E42" s="396">
        <v>0.7</v>
      </c>
      <c r="F42" s="396">
        <v>0.7</v>
      </c>
      <c r="G42" s="396" t="s">
        <v>176</v>
      </c>
      <c r="H42" s="856">
        <v>0.5</v>
      </c>
      <c r="I42" s="396">
        <v>0.6</v>
      </c>
      <c r="J42" s="396">
        <v>0.6</v>
      </c>
      <c r="K42" s="856">
        <v>0.6</v>
      </c>
      <c r="L42" s="396">
        <v>0.7</v>
      </c>
      <c r="M42" s="396">
        <v>0.8</v>
      </c>
    </row>
    <row r="43" spans="1:13" ht="14.45">
      <c r="A43" s="1336"/>
      <c r="B43" s="1334"/>
      <c r="C43" s="369" t="s">
        <v>177</v>
      </c>
      <c r="D43" s="396" t="s">
        <v>185</v>
      </c>
      <c r="E43" s="396">
        <v>0.6</v>
      </c>
      <c r="F43" s="396">
        <v>0.6</v>
      </c>
      <c r="G43" s="396" t="s">
        <v>176</v>
      </c>
      <c r="H43" s="856">
        <v>0.5</v>
      </c>
      <c r="I43" s="396">
        <v>0.6</v>
      </c>
      <c r="J43" s="396">
        <v>0.5</v>
      </c>
      <c r="K43" s="856">
        <v>0.6</v>
      </c>
      <c r="L43" s="396">
        <v>0.6</v>
      </c>
      <c r="M43" s="396">
        <v>0.7</v>
      </c>
    </row>
    <row r="44" spans="1:13" ht="14.45">
      <c r="A44" s="1336"/>
      <c r="B44" s="1334" t="s">
        <v>261</v>
      </c>
      <c r="C44" s="369" t="s">
        <v>175</v>
      </c>
      <c r="D44" s="396" t="s">
        <v>185</v>
      </c>
      <c r="E44" s="396">
        <v>2.1</v>
      </c>
      <c r="F44" s="396">
        <v>2.4</v>
      </c>
      <c r="G44" s="396" t="s">
        <v>176</v>
      </c>
      <c r="H44" s="856">
        <v>2</v>
      </c>
      <c r="I44" s="396">
        <v>2.2000000000000002</v>
      </c>
      <c r="J44" s="396">
        <v>2</v>
      </c>
      <c r="K44" s="856">
        <v>2</v>
      </c>
      <c r="L44" s="396">
        <v>2.2000000000000002</v>
      </c>
      <c r="M44" s="396">
        <v>1.5</v>
      </c>
    </row>
    <row r="45" spans="1:13" ht="14.45">
      <c r="A45" s="1336"/>
      <c r="B45" s="1334"/>
      <c r="C45" s="369" t="s">
        <v>177</v>
      </c>
      <c r="D45" s="396" t="s">
        <v>185</v>
      </c>
      <c r="E45" s="396">
        <v>2.2999999999999998</v>
      </c>
      <c r="F45" s="396">
        <v>2</v>
      </c>
      <c r="G45" s="396" t="s">
        <v>176</v>
      </c>
      <c r="H45" s="856">
        <v>1.6</v>
      </c>
      <c r="I45" s="396">
        <v>2.1</v>
      </c>
      <c r="J45" s="396">
        <v>1.8</v>
      </c>
      <c r="K45" s="856">
        <v>2</v>
      </c>
      <c r="L45" s="396">
        <v>1.7</v>
      </c>
      <c r="M45" s="396">
        <v>1.6</v>
      </c>
    </row>
    <row r="46" spans="1:13" ht="14.45">
      <c r="A46" s="1336"/>
      <c r="B46" s="1334" t="s">
        <v>262</v>
      </c>
      <c r="C46" s="369" t="s">
        <v>175</v>
      </c>
      <c r="D46" s="396" t="s">
        <v>185</v>
      </c>
      <c r="E46" s="396">
        <v>2.2999999999999998</v>
      </c>
      <c r="F46" s="396">
        <v>2.8</v>
      </c>
      <c r="G46" s="396" t="s">
        <v>176</v>
      </c>
      <c r="H46" s="856">
        <v>2.2000000000000002</v>
      </c>
      <c r="I46" s="396">
        <v>2.4</v>
      </c>
      <c r="J46" s="396">
        <v>2.2000000000000002</v>
      </c>
      <c r="K46" s="856">
        <v>2.2999999999999998</v>
      </c>
      <c r="L46" s="396">
        <v>2.5</v>
      </c>
      <c r="M46" s="396">
        <v>1.6</v>
      </c>
    </row>
    <row r="47" spans="1:13" ht="14.45">
      <c r="A47" s="1336"/>
      <c r="B47" s="1334"/>
      <c r="C47" s="369" t="s">
        <v>177</v>
      </c>
      <c r="D47" s="396" t="s">
        <v>185</v>
      </c>
      <c r="E47" s="396">
        <v>2.5</v>
      </c>
      <c r="F47" s="396">
        <v>2.2999999999999998</v>
      </c>
      <c r="G47" s="396" t="s">
        <v>176</v>
      </c>
      <c r="H47" s="856">
        <v>1.9</v>
      </c>
      <c r="I47" s="396">
        <v>2.4</v>
      </c>
      <c r="J47" s="396">
        <v>2</v>
      </c>
      <c r="K47" s="856">
        <v>2.2000000000000002</v>
      </c>
      <c r="L47" s="396">
        <v>1.9</v>
      </c>
      <c r="M47" s="396">
        <v>1.7</v>
      </c>
    </row>
    <row r="49" spans="1:9" ht="18.75" customHeight="1">
      <c r="A49" s="369"/>
      <c r="B49" s="369"/>
      <c r="C49" s="369"/>
      <c r="D49" s="1335" t="s">
        <v>163</v>
      </c>
      <c r="E49" s="1335"/>
      <c r="F49" s="1335"/>
      <c r="G49" s="1335"/>
      <c r="H49" s="1335"/>
      <c r="I49" s="1335"/>
    </row>
    <row r="50" spans="1:9">
      <c r="D50" s="1278" t="s">
        <v>168</v>
      </c>
      <c r="E50" s="1278" t="s">
        <v>169</v>
      </c>
      <c r="F50" s="1278" t="s">
        <v>170</v>
      </c>
      <c r="G50" s="1278" t="s">
        <v>171</v>
      </c>
      <c r="H50" s="1285" t="s">
        <v>172</v>
      </c>
      <c r="I50" s="1285" t="s">
        <v>65</v>
      </c>
    </row>
    <row r="51" spans="1:9" ht="14.25" customHeight="1">
      <c r="A51" s="1335" t="s">
        <v>191</v>
      </c>
      <c r="B51" s="1334" t="s">
        <v>260</v>
      </c>
      <c r="C51" s="369" t="s">
        <v>175</v>
      </c>
      <c r="D51" s="393">
        <v>38.1</v>
      </c>
      <c r="E51" s="393">
        <v>38.200000000000003</v>
      </c>
      <c r="F51" s="393">
        <v>40.200000000000003</v>
      </c>
      <c r="G51" s="394">
        <v>40.9</v>
      </c>
      <c r="H51" s="393">
        <v>41.3</v>
      </c>
      <c r="I51" s="393">
        <v>43.2</v>
      </c>
    </row>
    <row r="52" spans="1:9" ht="15" customHeight="1">
      <c r="A52" s="1335"/>
      <c r="B52" s="1334"/>
      <c r="C52" s="369" t="s">
        <v>177</v>
      </c>
      <c r="D52" s="393">
        <v>31.4</v>
      </c>
      <c r="E52" s="393">
        <v>32</v>
      </c>
      <c r="F52" s="393">
        <v>31.6</v>
      </c>
      <c r="G52" s="394">
        <v>33.4</v>
      </c>
      <c r="H52" s="393">
        <v>34.299999999999997</v>
      </c>
      <c r="I52" s="393">
        <v>35.6</v>
      </c>
    </row>
    <row r="53" spans="1:9" ht="15" customHeight="1">
      <c r="A53" s="1335"/>
      <c r="B53" s="1334" t="s">
        <v>261</v>
      </c>
      <c r="C53" s="369" t="s">
        <v>175</v>
      </c>
      <c r="D53" s="393">
        <v>36.700000000000003</v>
      </c>
      <c r="E53" s="393">
        <v>37.200000000000003</v>
      </c>
      <c r="F53" s="393">
        <v>33</v>
      </c>
      <c r="G53" s="394">
        <v>36</v>
      </c>
      <c r="H53" s="393">
        <v>39.700000000000003</v>
      </c>
      <c r="I53" s="393">
        <v>37.299999999999997</v>
      </c>
    </row>
    <row r="54" spans="1:9" ht="15" customHeight="1">
      <c r="A54" s="1335"/>
      <c r="B54" s="1334"/>
      <c r="C54" s="369" t="s">
        <v>177</v>
      </c>
      <c r="D54" s="393">
        <v>25.8</v>
      </c>
      <c r="E54" s="393">
        <v>30.9</v>
      </c>
      <c r="F54" s="393">
        <v>30.9</v>
      </c>
      <c r="G54" s="394">
        <v>32.799999999999997</v>
      </c>
      <c r="H54" s="393">
        <v>30.3</v>
      </c>
      <c r="I54" s="393">
        <v>31.2</v>
      </c>
    </row>
    <row r="55" spans="1:9" ht="15" customHeight="1">
      <c r="A55" s="1335"/>
      <c r="B55" s="1334" t="s">
        <v>262</v>
      </c>
      <c r="C55" s="369" t="s">
        <v>175</v>
      </c>
      <c r="D55" s="393">
        <v>38.5</v>
      </c>
      <c r="E55" s="393">
        <v>38.299999999999997</v>
      </c>
      <c r="F55" s="393">
        <v>35</v>
      </c>
      <c r="G55" s="394">
        <v>38.200000000000003</v>
      </c>
      <c r="H55" s="393">
        <v>41.1</v>
      </c>
      <c r="I55" s="393">
        <v>37.9</v>
      </c>
    </row>
    <row r="56" spans="1:9" ht="15.75" customHeight="1">
      <c r="A56" s="1335"/>
      <c r="B56" s="1334"/>
      <c r="C56" s="369" t="s">
        <v>177</v>
      </c>
      <c r="D56" s="393">
        <v>26.2</v>
      </c>
      <c r="E56" s="393">
        <v>31.4</v>
      </c>
      <c r="F56" s="393">
        <v>31.8</v>
      </c>
      <c r="G56" s="394">
        <v>34.1</v>
      </c>
      <c r="H56" s="393">
        <v>31.5</v>
      </c>
      <c r="I56" s="393">
        <v>32.6</v>
      </c>
    </row>
    <row r="57" spans="1:9" ht="18.75" customHeight="1">
      <c r="A57" s="1335"/>
      <c r="B57" s="369"/>
      <c r="C57" s="369"/>
      <c r="D57" s="1335" t="s">
        <v>189</v>
      </c>
      <c r="E57" s="1335"/>
      <c r="F57" s="1335"/>
      <c r="G57" s="1335"/>
      <c r="H57" s="1335"/>
      <c r="I57" s="1335"/>
    </row>
    <row r="58" spans="1:9">
      <c r="A58" s="1335"/>
      <c r="D58" s="1278" t="s">
        <v>168</v>
      </c>
      <c r="E58" s="1278" t="s">
        <v>169</v>
      </c>
      <c r="F58" s="1278" t="s">
        <v>170</v>
      </c>
      <c r="G58" s="1285" t="s">
        <v>171</v>
      </c>
      <c r="H58" s="1285" t="s">
        <v>172</v>
      </c>
      <c r="I58" s="1285" t="s">
        <v>65</v>
      </c>
    </row>
    <row r="59" spans="1:9" ht="14.25" customHeight="1">
      <c r="A59" s="1335"/>
      <c r="B59" s="1334" t="s">
        <v>260</v>
      </c>
      <c r="C59" s="369" t="s">
        <v>175</v>
      </c>
      <c r="D59" s="396" t="s">
        <v>263</v>
      </c>
      <c r="E59" s="396" t="s">
        <v>264</v>
      </c>
      <c r="F59" s="396" t="s">
        <v>264</v>
      </c>
      <c r="G59" s="396" t="s">
        <v>265</v>
      </c>
      <c r="H59" s="396" t="s">
        <v>265</v>
      </c>
      <c r="I59" s="396" t="s">
        <v>266</v>
      </c>
    </row>
    <row r="60" spans="1:9" ht="15" customHeight="1">
      <c r="A60" s="1335"/>
      <c r="B60" s="1334"/>
      <c r="C60" s="369" t="s">
        <v>177</v>
      </c>
      <c r="D60" s="396" t="s">
        <v>263</v>
      </c>
      <c r="E60" s="396" t="s">
        <v>264</v>
      </c>
      <c r="F60" s="396" t="s">
        <v>264</v>
      </c>
      <c r="G60" s="396" t="s">
        <v>265</v>
      </c>
      <c r="H60" s="396" t="s">
        <v>265</v>
      </c>
      <c r="I60" s="396" t="s">
        <v>265</v>
      </c>
    </row>
    <row r="61" spans="1:9" ht="15" customHeight="1">
      <c r="A61" s="1335"/>
      <c r="B61" s="1334" t="s">
        <v>261</v>
      </c>
      <c r="C61" s="369" t="s">
        <v>175</v>
      </c>
      <c r="D61" s="396" t="s">
        <v>194</v>
      </c>
      <c r="E61" s="396" t="s">
        <v>203</v>
      </c>
      <c r="F61" s="396" t="s">
        <v>194</v>
      </c>
      <c r="G61" s="396" t="s">
        <v>194</v>
      </c>
      <c r="H61" s="396" t="s">
        <v>194</v>
      </c>
      <c r="I61" s="396" t="s">
        <v>193</v>
      </c>
    </row>
    <row r="62" spans="1:9" ht="15" customHeight="1">
      <c r="A62" s="1335"/>
      <c r="B62" s="1334"/>
      <c r="C62" s="369" t="s">
        <v>177</v>
      </c>
      <c r="D62" s="396" t="s">
        <v>193</v>
      </c>
      <c r="E62" s="396" t="s">
        <v>195</v>
      </c>
      <c r="F62" s="396" t="s">
        <v>200</v>
      </c>
      <c r="G62" s="396" t="s">
        <v>200</v>
      </c>
      <c r="H62" s="396" t="s">
        <v>202</v>
      </c>
      <c r="I62" s="396" t="s">
        <v>206</v>
      </c>
    </row>
    <row r="63" spans="1:9" ht="15" customHeight="1">
      <c r="A63" s="1335"/>
      <c r="B63" s="1334" t="s">
        <v>262</v>
      </c>
      <c r="C63" s="369" t="s">
        <v>175</v>
      </c>
      <c r="D63" s="396" t="s">
        <v>203</v>
      </c>
      <c r="E63" s="396" t="s">
        <v>196</v>
      </c>
      <c r="F63" s="396" t="s">
        <v>203</v>
      </c>
      <c r="G63" s="396" t="s">
        <v>195</v>
      </c>
      <c r="H63" s="396" t="s">
        <v>195</v>
      </c>
      <c r="I63" s="396" t="s">
        <v>194</v>
      </c>
    </row>
    <row r="64" spans="1:9" ht="15" customHeight="1">
      <c r="A64" s="1335"/>
      <c r="B64" s="1334"/>
      <c r="C64" s="369" t="s">
        <v>177</v>
      </c>
      <c r="D64" s="396" t="s">
        <v>200</v>
      </c>
      <c r="E64" s="396" t="s">
        <v>196</v>
      </c>
      <c r="F64" s="396" t="s">
        <v>201</v>
      </c>
      <c r="G64" s="396" t="s">
        <v>196</v>
      </c>
      <c r="H64" s="396" t="s">
        <v>200</v>
      </c>
      <c r="I64" s="396" t="s">
        <v>194</v>
      </c>
    </row>
    <row r="66" spans="1:11">
      <c r="A66" s="1261" t="s">
        <v>223</v>
      </c>
      <c r="B66" s="400"/>
      <c r="C66" s="400"/>
      <c r="D66" s="400"/>
      <c r="E66" s="400"/>
      <c r="F66" s="400"/>
      <c r="G66" s="400"/>
      <c r="H66" s="400"/>
      <c r="I66" s="400"/>
      <c r="J66" s="400"/>
      <c r="K66" s="400"/>
    </row>
    <row r="67" spans="1:11" ht="250.5" customHeight="1">
      <c r="A67" s="402" t="s">
        <v>173</v>
      </c>
      <c r="B67" s="1345" t="s">
        <v>254</v>
      </c>
      <c r="C67" s="1346"/>
      <c r="D67" s="1346"/>
      <c r="E67" s="1346"/>
      <c r="F67" s="1346"/>
      <c r="G67" s="1346"/>
      <c r="H67" s="1346"/>
      <c r="I67" s="1346"/>
      <c r="J67" s="1346"/>
      <c r="K67" s="1346"/>
    </row>
    <row r="68" spans="1:11" ht="243.75" customHeight="1">
      <c r="A68" s="402" t="s">
        <v>190</v>
      </c>
      <c r="B68" s="1345" t="s">
        <v>255</v>
      </c>
      <c r="C68" s="1346"/>
      <c r="D68" s="1346"/>
      <c r="E68" s="1346"/>
      <c r="F68" s="1346"/>
      <c r="G68" s="1346"/>
      <c r="H68" s="1346"/>
      <c r="I68" s="1346"/>
      <c r="J68" s="1346"/>
      <c r="K68" s="1346"/>
    </row>
    <row r="69" spans="1:11" ht="111.75" customHeight="1">
      <c r="A69" s="1263" t="s">
        <v>191</v>
      </c>
      <c r="B69" s="1331" t="s">
        <v>256</v>
      </c>
      <c r="C69" s="1331"/>
      <c r="D69" s="1331"/>
      <c r="E69" s="1331"/>
      <c r="F69" s="1331"/>
      <c r="G69" s="1331"/>
      <c r="H69" s="1331"/>
      <c r="I69" s="1331"/>
      <c r="J69" s="1331"/>
      <c r="K69" s="1331"/>
    </row>
  </sheetData>
  <mergeCells count="30">
    <mergeCell ref="D15:M15"/>
    <mergeCell ref="A17:A30"/>
    <mergeCell ref="B17:B18"/>
    <mergeCell ref="B19:B20"/>
    <mergeCell ref="B21:B22"/>
    <mergeCell ref="D23:M23"/>
    <mergeCell ref="B25:B26"/>
    <mergeCell ref="B27:B28"/>
    <mergeCell ref="B29:B30"/>
    <mergeCell ref="D32:M32"/>
    <mergeCell ref="A34:A47"/>
    <mergeCell ref="B34:B35"/>
    <mergeCell ref="B36:B37"/>
    <mergeCell ref="B38:B39"/>
    <mergeCell ref="D40:M40"/>
    <mergeCell ref="B42:B43"/>
    <mergeCell ref="B44:B45"/>
    <mergeCell ref="B46:B47"/>
    <mergeCell ref="B67:K67"/>
    <mergeCell ref="B68:K68"/>
    <mergeCell ref="B69:K69"/>
    <mergeCell ref="D49:I49"/>
    <mergeCell ref="A51:A64"/>
    <mergeCell ref="B51:B52"/>
    <mergeCell ref="B53:B54"/>
    <mergeCell ref="B55:B56"/>
    <mergeCell ref="D57:I57"/>
    <mergeCell ref="B59:B60"/>
    <mergeCell ref="B61:B62"/>
    <mergeCell ref="B63:B64"/>
  </mergeCells>
  <hyperlinks>
    <hyperlink ref="A1" location="Innehållsförteckning!A1" display="Tillbaka till innehåll" xr:uid="{498806E2-2510-460D-B689-F51242AFB1DE}"/>
  </hyperlinks>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5"/>
  </sheetPr>
  <dimension ref="A1:P32"/>
  <sheetViews>
    <sheetView zoomScale="90" zoomScaleNormal="90" workbookViewId="0">
      <pane ySplit="1" topLeftCell="A2" activePane="bottomLeft" state="frozen"/>
      <selection pane="bottomLeft" activeCell="K14" sqref="K14:P15"/>
    </sheetView>
  </sheetViews>
  <sheetFormatPr defaultColWidth="8.875" defaultRowHeight="13.9"/>
  <cols>
    <col min="1" max="16384" width="8.875" style="4"/>
  </cols>
  <sheetData>
    <row r="1" spans="1:16">
      <c r="A1" s="1117" t="s">
        <v>156</v>
      </c>
      <c r="C1" s="1548" t="s">
        <v>140</v>
      </c>
      <c r="D1" s="1548"/>
      <c r="E1" s="1548"/>
      <c r="F1" s="1548"/>
      <c r="G1" s="1548"/>
      <c r="H1" s="1548"/>
    </row>
    <row r="2" spans="1:16">
      <c r="A2" s="820" t="s">
        <v>819</v>
      </c>
      <c r="B2" s="18"/>
      <c r="C2" s="18"/>
    </row>
    <row r="3" spans="1:16">
      <c r="B3" s="18"/>
      <c r="C3" s="18"/>
    </row>
    <row r="4" spans="1:16">
      <c r="A4" s="13"/>
      <c r="B4" s="36"/>
      <c r="C4" s="36"/>
      <c r="D4" s="13"/>
      <c r="E4" s="13"/>
      <c r="F4" s="13"/>
      <c r="G4" s="13"/>
      <c r="H4" s="13"/>
      <c r="I4" s="13"/>
      <c r="J4" s="13"/>
      <c r="K4" s="13"/>
    </row>
    <row r="5" spans="1:16" ht="14.45" thickBot="1">
      <c r="A5" s="13"/>
      <c r="B5" s="1501" t="s">
        <v>833</v>
      </c>
      <c r="C5" s="1501"/>
      <c r="D5" s="1501"/>
      <c r="E5" s="1501"/>
      <c r="F5" s="1501"/>
      <c r="G5" s="1501"/>
      <c r="H5" s="1501"/>
      <c r="I5" s="1501"/>
      <c r="J5" s="1501"/>
      <c r="K5" s="13"/>
    </row>
    <row r="6" spans="1:16">
      <c r="A6" s="155" t="s">
        <v>825</v>
      </c>
      <c r="B6" s="1552" t="s">
        <v>188</v>
      </c>
      <c r="C6" s="1552"/>
      <c r="D6" s="1552"/>
      <c r="E6" s="1551" t="s">
        <v>187</v>
      </c>
      <c r="F6" s="1551"/>
      <c r="G6" s="1551"/>
      <c r="H6" s="1549" t="s">
        <v>826</v>
      </c>
      <c r="I6" s="1549"/>
      <c r="J6" s="1550"/>
      <c r="K6" s="13"/>
    </row>
    <row r="7" spans="1:16">
      <c r="A7" s="155" t="s">
        <v>471</v>
      </c>
      <c r="B7" s="165" t="s">
        <v>827</v>
      </c>
      <c r="C7" s="165" t="s">
        <v>828</v>
      </c>
      <c r="D7" s="165" t="s">
        <v>829</v>
      </c>
      <c r="E7" s="166" t="s">
        <v>827</v>
      </c>
      <c r="F7" s="166" t="s">
        <v>828</v>
      </c>
      <c r="G7" s="166" t="s">
        <v>829</v>
      </c>
      <c r="H7" s="167" t="s">
        <v>827</v>
      </c>
      <c r="I7" s="167" t="s">
        <v>828</v>
      </c>
      <c r="J7" s="168" t="s">
        <v>829</v>
      </c>
      <c r="K7" s="13"/>
    </row>
    <row r="8" spans="1:16">
      <c r="A8" s="804">
        <v>2007</v>
      </c>
      <c r="B8" s="134">
        <v>1.6</v>
      </c>
      <c r="C8" s="135">
        <v>11.3</v>
      </c>
      <c r="D8" s="136">
        <v>4.0999999999999996</v>
      </c>
      <c r="E8" s="141">
        <v>1.7</v>
      </c>
      <c r="F8" s="142">
        <v>18.3</v>
      </c>
      <c r="G8" s="143">
        <v>7.5</v>
      </c>
      <c r="H8" s="149">
        <v>1.7</v>
      </c>
      <c r="I8" s="150">
        <v>15.7</v>
      </c>
      <c r="J8" s="151">
        <v>6</v>
      </c>
      <c r="K8" s="13"/>
    </row>
    <row r="9" spans="1:16">
      <c r="A9" s="804">
        <v>2008</v>
      </c>
      <c r="B9" s="134">
        <v>1.7</v>
      </c>
      <c r="C9" s="135">
        <v>12.9</v>
      </c>
      <c r="D9" s="136">
        <v>4.5</v>
      </c>
      <c r="E9" s="141">
        <v>1.8</v>
      </c>
      <c r="F9" s="142">
        <v>20</v>
      </c>
      <c r="G9" s="143">
        <v>8.1</v>
      </c>
      <c r="H9" s="149">
        <v>1.7</v>
      </c>
      <c r="I9" s="150">
        <v>17.399999999999999</v>
      </c>
      <c r="J9" s="151">
        <v>6.5</v>
      </c>
      <c r="K9" s="13"/>
    </row>
    <row r="10" spans="1:16">
      <c r="A10" s="804">
        <v>2009</v>
      </c>
      <c r="B10" s="156"/>
      <c r="C10" s="157"/>
      <c r="D10" s="158"/>
      <c r="E10" s="159"/>
      <c r="F10" s="160"/>
      <c r="G10" s="161"/>
      <c r="H10" s="162"/>
      <c r="I10" s="163"/>
      <c r="J10" s="164"/>
      <c r="K10" s="13"/>
    </row>
    <row r="11" spans="1:16">
      <c r="A11" s="804">
        <v>2010</v>
      </c>
      <c r="B11" s="134">
        <v>1.4</v>
      </c>
      <c r="C11" s="135">
        <v>10.9</v>
      </c>
      <c r="D11" s="136">
        <v>3.7</v>
      </c>
      <c r="E11" s="141">
        <v>1.5</v>
      </c>
      <c r="F11" s="142">
        <v>17.399999999999999</v>
      </c>
      <c r="G11" s="143">
        <v>6.7</v>
      </c>
      <c r="H11" s="149">
        <v>1.4</v>
      </c>
      <c r="I11" s="150">
        <v>15</v>
      </c>
      <c r="J11" s="151">
        <v>5.4</v>
      </c>
      <c r="K11" s="13"/>
    </row>
    <row r="12" spans="1:16">
      <c r="A12" s="804">
        <v>2011</v>
      </c>
      <c r="B12" s="134">
        <v>1.5</v>
      </c>
      <c r="C12" s="135">
        <v>13.1</v>
      </c>
      <c r="D12" s="136">
        <v>4.2</v>
      </c>
      <c r="E12" s="141">
        <v>1.5</v>
      </c>
      <c r="F12" s="142">
        <v>20.100000000000001</v>
      </c>
      <c r="G12" s="143">
        <v>7.5</v>
      </c>
      <c r="H12" s="149">
        <v>1.5</v>
      </c>
      <c r="I12" s="150">
        <v>17.5</v>
      </c>
      <c r="J12" s="151">
        <v>6</v>
      </c>
      <c r="K12" s="13"/>
    </row>
    <row r="13" spans="1:16">
      <c r="A13" s="804">
        <v>2012</v>
      </c>
      <c r="B13" s="134">
        <v>1.2</v>
      </c>
      <c r="C13" s="135">
        <v>10.8</v>
      </c>
      <c r="D13" s="136">
        <v>3.4</v>
      </c>
      <c r="E13" s="141">
        <v>1.3</v>
      </c>
      <c r="F13" s="142">
        <v>16.899999999999999</v>
      </c>
      <c r="G13" s="143">
        <v>6.3</v>
      </c>
      <c r="H13" s="149">
        <v>1.3</v>
      </c>
      <c r="I13" s="150">
        <v>14.6</v>
      </c>
      <c r="J13" s="151">
        <v>5</v>
      </c>
      <c r="K13" s="13"/>
    </row>
    <row r="14" spans="1:16" ht="14.45" thickBot="1">
      <c r="A14" s="804">
        <v>2013</v>
      </c>
      <c r="B14" s="1240"/>
      <c r="C14" s="1241"/>
      <c r="D14" s="1242"/>
      <c r="E14" s="1243"/>
      <c r="F14" s="1244"/>
      <c r="G14" s="1245"/>
      <c r="H14" s="1246"/>
      <c r="I14" s="1247"/>
      <c r="J14" s="1248"/>
      <c r="K14" s="215"/>
      <c r="L14" s="215"/>
    </row>
    <row r="15" spans="1:16" ht="14.45" thickBot="1">
      <c r="A15" s="804">
        <v>2014</v>
      </c>
      <c r="B15" s="134">
        <v>1.4</v>
      </c>
      <c r="C15" s="135">
        <v>13.4</v>
      </c>
      <c r="D15" s="136">
        <v>4.0999999999999996</v>
      </c>
      <c r="E15" s="141">
        <v>1.5</v>
      </c>
      <c r="F15" s="142">
        <v>20.399999999999999</v>
      </c>
      <c r="G15" s="143">
        <v>7.2</v>
      </c>
      <c r="H15" s="149">
        <v>1.5</v>
      </c>
      <c r="I15" s="150">
        <v>17.8</v>
      </c>
      <c r="J15" s="151">
        <v>5.8</v>
      </c>
      <c r="K15" s="95"/>
      <c r="L15" s="1239" t="s">
        <v>830</v>
      </c>
      <c r="M15" s="1181"/>
      <c r="N15" s="1181"/>
      <c r="O15" s="1181"/>
      <c r="P15" s="1182"/>
    </row>
    <row r="16" spans="1:16">
      <c r="A16" s="804">
        <v>2015</v>
      </c>
      <c r="B16" s="134">
        <v>1.5</v>
      </c>
      <c r="C16" s="135">
        <v>13.3</v>
      </c>
      <c r="D16" s="136">
        <v>4</v>
      </c>
      <c r="E16" s="141">
        <v>1.5</v>
      </c>
      <c r="F16" s="142">
        <v>20.2</v>
      </c>
      <c r="G16" s="143">
        <v>7</v>
      </c>
      <c r="H16" s="149">
        <v>1.5</v>
      </c>
      <c r="I16" s="150">
        <v>17.600000000000001</v>
      </c>
      <c r="J16" s="151">
        <v>5.7</v>
      </c>
      <c r="K16" s="13"/>
    </row>
    <row r="17" spans="1:11">
      <c r="A17" s="804">
        <v>2016</v>
      </c>
      <c r="B17" s="134">
        <v>1.5</v>
      </c>
      <c r="C17" s="135">
        <v>13.2</v>
      </c>
      <c r="D17" s="136">
        <v>4</v>
      </c>
      <c r="E17" s="141">
        <v>1.5</v>
      </c>
      <c r="F17" s="142">
        <v>20.399999999999999</v>
      </c>
      <c r="G17" s="143">
        <v>7</v>
      </c>
      <c r="H17" s="149">
        <v>1.5</v>
      </c>
      <c r="I17" s="150">
        <v>17.600000000000001</v>
      </c>
      <c r="J17" s="151">
        <v>5.6</v>
      </c>
      <c r="K17" s="13"/>
    </row>
    <row r="18" spans="1:11">
      <c r="A18" s="804">
        <v>2017</v>
      </c>
      <c r="B18" s="134">
        <v>1.5</v>
      </c>
      <c r="C18" s="135">
        <v>12.8</v>
      </c>
      <c r="D18" s="136">
        <v>4</v>
      </c>
      <c r="E18" s="141">
        <v>1.5</v>
      </c>
      <c r="F18" s="142">
        <v>19.8</v>
      </c>
      <c r="G18" s="143">
        <v>6.8</v>
      </c>
      <c r="H18" s="149">
        <v>1.5</v>
      </c>
      <c r="I18" s="150">
        <v>17.100000000000001</v>
      </c>
      <c r="J18" s="151">
        <v>5.5</v>
      </c>
      <c r="K18" s="13"/>
    </row>
    <row r="19" spans="1:11">
      <c r="A19" s="804">
        <v>2018</v>
      </c>
      <c r="B19" s="134">
        <v>1.6</v>
      </c>
      <c r="C19" s="135">
        <v>13.1</v>
      </c>
      <c r="D19" s="136">
        <v>4.0999999999999996</v>
      </c>
      <c r="E19" s="141">
        <v>1.5</v>
      </c>
      <c r="F19" s="142">
        <v>19.899999999999999</v>
      </c>
      <c r="G19" s="143">
        <v>6.8</v>
      </c>
      <c r="H19" s="149">
        <v>1.6</v>
      </c>
      <c r="I19" s="150">
        <v>17.2</v>
      </c>
      <c r="J19" s="151">
        <v>5.6</v>
      </c>
      <c r="K19" s="13"/>
    </row>
    <row r="20" spans="1:11" ht="14.45" thickBot="1">
      <c r="A20" s="805">
        <v>2019</v>
      </c>
      <c r="B20" s="137">
        <v>1.6</v>
      </c>
      <c r="C20" s="138">
        <v>12.2</v>
      </c>
      <c r="D20" s="139">
        <v>3.9</v>
      </c>
      <c r="E20" s="144">
        <v>1.5</v>
      </c>
      <c r="F20" s="145">
        <v>18.8</v>
      </c>
      <c r="G20" s="146">
        <v>6.5</v>
      </c>
      <c r="H20" s="152">
        <v>1.5</v>
      </c>
      <c r="I20" s="153">
        <v>16.100000000000001</v>
      </c>
      <c r="J20" s="154">
        <v>5.3</v>
      </c>
      <c r="K20" s="13"/>
    </row>
    <row r="21" spans="1:11">
      <c r="A21" s="18" t="s">
        <v>831</v>
      </c>
      <c r="B21" s="13"/>
      <c r="C21" s="13"/>
      <c r="D21" s="13"/>
      <c r="E21" s="13"/>
      <c r="F21" s="13"/>
      <c r="G21" s="13"/>
      <c r="H21" s="13"/>
      <c r="I21" s="13"/>
      <c r="J21" s="13"/>
      <c r="K21" s="13"/>
    </row>
    <row r="22" spans="1:11">
      <c r="A22" s="19" t="s">
        <v>819</v>
      </c>
      <c r="B22" s="13"/>
      <c r="C22" s="13"/>
      <c r="D22" s="13"/>
      <c r="E22" s="13"/>
      <c r="F22" s="13"/>
      <c r="G22" s="13"/>
      <c r="H22" s="13"/>
      <c r="I22" s="13"/>
      <c r="J22" s="13"/>
      <c r="K22" s="13"/>
    </row>
    <row r="23" spans="1:11">
      <c r="A23" s="13"/>
      <c r="B23" s="13"/>
      <c r="C23" s="13"/>
      <c r="D23" s="13"/>
      <c r="E23" s="13"/>
      <c r="F23" s="13"/>
      <c r="G23" s="13"/>
      <c r="H23" s="13"/>
      <c r="I23" s="13"/>
      <c r="J23" s="13"/>
      <c r="K23" s="13"/>
    </row>
    <row r="25" spans="1:11">
      <c r="A25" s="1439" t="s">
        <v>832</v>
      </c>
      <c r="B25" s="1439"/>
      <c r="C25" s="1439"/>
      <c r="D25" s="1439"/>
      <c r="E25" s="1439"/>
      <c r="F25" s="1439"/>
      <c r="G25" s="1439"/>
    </row>
    <row r="26" spans="1:11">
      <c r="A26" s="1439"/>
      <c r="B26" s="1439"/>
      <c r="C26" s="1439"/>
      <c r="D26" s="1439"/>
      <c r="E26" s="1439"/>
      <c r="F26" s="1439"/>
      <c r="G26" s="1439"/>
    </row>
    <row r="27" spans="1:11">
      <c r="A27" s="1439"/>
      <c r="B27" s="1439"/>
      <c r="C27" s="1439"/>
      <c r="D27" s="1439"/>
      <c r="E27" s="1439"/>
      <c r="F27" s="1439"/>
      <c r="G27" s="1439"/>
    </row>
    <row r="28" spans="1:11">
      <c r="A28" s="1439"/>
      <c r="B28" s="1439"/>
      <c r="C28" s="1439"/>
      <c r="D28" s="1439"/>
      <c r="E28" s="1439"/>
      <c r="F28" s="1439"/>
      <c r="G28" s="1439"/>
    </row>
    <row r="29" spans="1:11">
      <c r="A29" s="1439"/>
      <c r="B29" s="1439"/>
      <c r="C29" s="1439"/>
      <c r="D29" s="1439"/>
      <c r="E29" s="1439"/>
      <c r="F29" s="1439"/>
      <c r="G29" s="1439"/>
    </row>
    <row r="30" spans="1:11">
      <c r="A30" s="1439"/>
      <c r="B30" s="1439"/>
      <c r="C30" s="1439"/>
      <c r="D30" s="1439"/>
      <c r="E30" s="1439"/>
      <c r="F30" s="1439"/>
      <c r="G30" s="1439"/>
    </row>
    <row r="31" spans="1:11">
      <c r="A31" s="1439"/>
      <c r="B31" s="1439"/>
      <c r="C31" s="1439"/>
      <c r="D31" s="1439"/>
      <c r="E31" s="1439"/>
      <c r="F31" s="1439"/>
      <c r="G31" s="1439"/>
    </row>
    <row r="32" spans="1:11">
      <c r="A32" s="1439"/>
      <c r="B32" s="1439"/>
      <c r="C32" s="1439"/>
      <c r="D32" s="1439"/>
      <c r="E32" s="1439"/>
      <c r="F32" s="1439"/>
      <c r="G32" s="1439"/>
    </row>
  </sheetData>
  <mergeCells count="6">
    <mergeCell ref="A25:G32"/>
    <mergeCell ref="H6:J6"/>
    <mergeCell ref="E6:G6"/>
    <mergeCell ref="B6:D6"/>
    <mergeCell ref="C1:H1"/>
    <mergeCell ref="B5:J5"/>
  </mergeCells>
  <hyperlinks>
    <hyperlink ref="A1" location="Innehållsförteckning!A1" display="Tillbaka till innehåll" xr:uid="{00000000-0004-0000-2500-000000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B161B-9651-42C2-A662-4FDC9F0C5521}">
  <sheetPr>
    <tabColor theme="5" tint="0.79998168889431442"/>
  </sheetPr>
  <dimension ref="A1:M3"/>
  <sheetViews>
    <sheetView workbookViewId="0">
      <pane ySplit="1" topLeftCell="A2" activePane="bottomLeft" state="frozen"/>
      <selection pane="bottomLeft" activeCell="P40" sqref="P40"/>
    </sheetView>
  </sheetViews>
  <sheetFormatPr defaultColWidth="8.875" defaultRowHeight="13.9"/>
  <cols>
    <col min="1" max="16384" width="8.875" style="347"/>
  </cols>
  <sheetData>
    <row r="1" spans="1:13">
      <c r="A1" s="1117" t="s">
        <v>156</v>
      </c>
      <c r="B1" s="4"/>
      <c r="C1" s="1548" t="s">
        <v>140</v>
      </c>
      <c r="D1" s="1548"/>
      <c r="E1" s="1548"/>
      <c r="F1" s="1548"/>
      <c r="G1" s="1548"/>
      <c r="H1" s="1548"/>
    </row>
    <row r="2" spans="1:13">
      <c r="A2" s="820" t="s">
        <v>819</v>
      </c>
    </row>
    <row r="3" spans="1:13" s="813" customFormat="1" ht="17.45">
      <c r="A3" s="853" t="s">
        <v>230</v>
      </c>
      <c r="B3" s="35"/>
      <c r="C3" s="814"/>
      <c r="D3" s="815"/>
      <c r="E3" s="853"/>
      <c r="F3" s="815"/>
      <c r="G3" s="876"/>
      <c r="H3" s="876"/>
      <c r="I3" s="876"/>
      <c r="J3" s="876"/>
      <c r="K3" s="876"/>
      <c r="L3" s="876"/>
      <c r="M3" s="876"/>
    </row>
  </sheetData>
  <mergeCells count="1">
    <mergeCell ref="C1:H1"/>
  </mergeCells>
  <hyperlinks>
    <hyperlink ref="A1" location="Innehållsförteckning!A1" display="Tillbaka till innehåll" xr:uid="{4120EDC1-4C9A-4517-9E90-A9ABE2514D94}"/>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5"/>
  </sheetPr>
  <dimension ref="A1:P33"/>
  <sheetViews>
    <sheetView zoomScale="90" zoomScaleNormal="90" workbookViewId="0">
      <pane ySplit="1" topLeftCell="A2" activePane="bottomLeft" state="frozen"/>
      <selection pane="bottomLeft" activeCell="P29" sqref="P29"/>
    </sheetView>
  </sheetViews>
  <sheetFormatPr defaultColWidth="8.875" defaultRowHeight="13.9"/>
  <cols>
    <col min="1" max="1" width="14.125" style="4" customWidth="1"/>
    <col min="2" max="10" width="7.875" style="4" customWidth="1"/>
    <col min="11" max="16384" width="8.875" style="4"/>
  </cols>
  <sheetData>
    <row r="1" spans="1:16">
      <c r="A1" s="1117" t="s">
        <v>156</v>
      </c>
      <c r="B1" s="1548" t="s">
        <v>142</v>
      </c>
      <c r="C1" s="1548"/>
      <c r="D1" s="1548"/>
      <c r="E1" s="1548"/>
      <c r="F1" s="1548"/>
      <c r="G1" s="1548"/>
    </row>
    <row r="2" spans="1:16">
      <c r="A2" s="820" t="s">
        <v>819</v>
      </c>
      <c r="B2" s="18"/>
      <c r="C2" s="18"/>
    </row>
    <row r="3" spans="1:16">
      <c r="B3" s="18"/>
      <c r="C3" s="18"/>
    </row>
    <row r="4" spans="1:16">
      <c r="B4" s="18"/>
      <c r="C4" s="18"/>
    </row>
    <row r="5" spans="1:16">
      <c r="B5" s="1562" t="s">
        <v>834</v>
      </c>
      <c r="C5" s="1562"/>
      <c r="D5" s="1562"/>
      <c r="E5" s="1562"/>
      <c r="F5" s="1562"/>
      <c r="G5" s="1562"/>
      <c r="H5" s="1562"/>
      <c r="I5" s="1562"/>
      <c r="J5" s="1562"/>
    </row>
    <row r="6" spans="1:16">
      <c r="A6" s="155" t="s">
        <v>825</v>
      </c>
      <c r="B6" s="1553" t="s">
        <v>188</v>
      </c>
      <c r="C6" s="1554"/>
      <c r="D6" s="1555"/>
      <c r="E6" s="1556" t="s">
        <v>187</v>
      </c>
      <c r="F6" s="1557"/>
      <c r="G6" s="1558"/>
      <c r="H6" s="1559" t="s">
        <v>826</v>
      </c>
      <c r="I6" s="1560"/>
      <c r="J6" s="1561"/>
    </row>
    <row r="7" spans="1:16">
      <c r="A7" s="155" t="s">
        <v>471</v>
      </c>
      <c r="B7" s="180" t="s">
        <v>835</v>
      </c>
      <c r="C7" s="181" t="s">
        <v>836</v>
      </c>
      <c r="D7" s="182" t="s">
        <v>284</v>
      </c>
      <c r="E7" s="183" t="s">
        <v>835</v>
      </c>
      <c r="F7" s="184" t="s">
        <v>836</v>
      </c>
      <c r="G7" s="185" t="s">
        <v>284</v>
      </c>
      <c r="H7" s="186" t="s">
        <v>835</v>
      </c>
      <c r="I7" s="187" t="s">
        <v>836</v>
      </c>
      <c r="J7" s="188" t="s">
        <v>284</v>
      </c>
    </row>
    <row r="8" spans="1:16">
      <c r="A8" s="804">
        <v>2007</v>
      </c>
      <c r="B8" s="134">
        <v>2.5</v>
      </c>
      <c r="C8" s="135">
        <v>16.8</v>
      </c>
      <c r="D8" s="136">
        <v>6.1</v>
      </c>
      <c r="E8" s="141">
        <v>4</v>
      </c>
      <c r="F8" s="142">
        <v>29.5</v>
      </c>
      <c r="G8" s="143">
        <v>12.9</v>
      </c>
      <c r="H8" s="149">
        <v>3.3</v>
      </c>
      <c r="I8" s="150">
        <v>24.9</v>
      </c>
      <c r="J8" s="176">
        <v>9.9</v>
      </c>
    </row>
    <row r="9" spans="1:16">
      <c r="A9" s="804">
        <v>2008</v>
      </c>
      <c r="B9" s="134">
        <v>2.6</v>
      </c>
      <c r="C9" s="135">
        <v>18.2</v>
      </c>
      <c r="D9" s="136">
        <v>6.5</v>
      </c>
      <c r="E9" s="141">
        <v>4.0999999999999996</v>
      </c>
      <c r="F9" s="142">
        <v>31.4</v>
      </c>
      <c r="G9" s="143">
        <v>13.4</v>
      </c>
      <c r="H9" s="149">
        <v>3.4</v>
      </c>
      <c r="I9" s="150">
        <v>26.6</v>
      </c>
      <c r="J9" s="176">
        <v>10.4</v>
      </c>
    </row>
    <row r="10" spans="1:16">
      <c r="A10" s="804">
        <v>2009</v>
      </c>
      <c r="B10" s="134"/>
      <c r="C10" s="135"/>
      <c r="D10" s="136"/>
      <c r="E10" s="141"/>
      <c r="F10" s="142"/>
      <c r="G10" s="143"/>
      <c r="H10" s="149"/>
      <c r="I10" s="150"/>
      <c r="J10" s="176"/>
    </row>
    <row r="11" spans="1:16">
      <c r="A11" s="804">
        <v>2010</v>
      </c>
      <c r="B11" s="134">
        <v>2.4</v>
      </c>
      <c r="C11" s="135">
        <v>17.7</v>
      </c>
      <c r="D11" s="136">
        <v>6.1</v>
      </c>
      <c r="E11" s="141">
        <v>3.9</v>
      </c>
      <c r="F11" s="142">
        <v>31.1</v>
      </c>
      <c r="G11" s="143">
        <v>12.8</v>
      </c>
      <c r="H11" s="149">
        <v>3.2</v>
      </c>
      <c r="I11" s="150">
        <v>26.1</v>
      </c>
      <c r="J11" s="176">
        <v>9.8000000000000007</v>
      </c>
    </row>
    <row r="12" spans="1:16">
      <c r="A12" s="804">
        <v>2011</v>
      </c>
      <c r="B12" s="134">
        <v>2.8</v>
      </c>
      <c r="C12" s="135">
        <v>21.3</v>
      </c>
      <c r="D12" s="136">
        <v>7.1</v>
      </c>
      <c r="E12" s="141">
        <v>4.0999999999999996</v>
      </c>
      <c r="F12" s="142">
        <v>35.5</v>
      </c>
      <c r="G12" s="143">
        <v>14.3</v>
      </c>
      <c r="H12" s="149">
        <v>3.5</v>
      </c>
      <c r="I12" s="150">
        <v>30.2</v>
      </c>
      <c r="J12" s="176">
        <v>11</v>
      </c>
    </row>
    <row r="13" spans="1:16">
      <c r="A13" s="804">
        <v>2012</v>
      </c>
      <c r="B13" s="134">
        <v>2.4</v>
      </c>
      <c r="C13" s="135">
        <v>18.600000000000001</v>
      </c>
      <c r="D13" s="136">
        <v>6.1</v>
      </c>
      <c r="E13" s="141">
        <v>3.7</v>
      </c>
      <c r="F13" s="142">
        <v>31</v>
      </c>
      <c r="G13" s="143">
        <v>12.3</v>
      </c>
      <c r="H13" s="149">
        <v>3.1</v>
      </c>
      <c r="I13" s="150">
        <v>26.3</v>
      </c>
      <c r="J13" s="176">
        <v>9.5</v>
      </c>
    </row>
    <row r="14" spans="1:16" ht="14.45" thickBot="1">
      <c r="A14" s="804">
        <v>2013</v>
      </c>
      <c r="B14" s="1249"/>
      <c r="C14" s="1250"/>
      <c r="D14" s="1251"/>
      <c r="E14" s="1252"/>
      <c r="F14" s="1253"/>
      <c r="G14" s="1254"/>
      <c r="H14" s="1255"/>
      <c r="I14" s="1256"/>
      <c r="J14" s="1257"/>
      <c r="K14" s="215"/>
      <c r="L14" s="215"/>
    </row>
    <row r="15" spans="1:16" ht="14.45" thickBot="1">
      <c r="A15" s="804">
        <v>2014</v>
      </c>
      <c r="B15" s="134">
        <v>3.3</v>
      </c>
      <c r="C15" s="135">
        <v>25.2</v>
      </c>
      <c r="D15" s="136">
        <v>8.1</v>
      </c>
      <c r="E15" s="141">
        <v>4.5999999999999996</v>
      </c>
      <c r="F15" s="142">
        <v>38.9</v>
      </c>
      <c r="G15" s="143">
        <v>14.9</v>
      </c>
      <c r="H15" s="149">
        <v>3.9</v>
      </c>
      <c r="I15" s="150">
        <v>33.700000000000003</v>
      </c>
      <c r="J15" s="1258">
        <v>11.8</v>
      </c>
      <c r="K15" s="13"/>
      <c r="L15" s="1239" t="s">
        <v>830</v>
      </c>
      <c r="M15" s="1181"/>
      <c r="N15" s="1181"/>
      <c r="O15" s="1181"/>
      <c r="P15" s="1182"/>
    </row>
    <row r="16" spans="1:16">
      <c r="A16" s="804">
        <v>2015</v>
      </c>
      <c r="B16" s="134">
        <v>3.4</v>
      </c>
      <c r="C16" s="135">
        <v>26</v>
      </c>
      <c r="D16" s="136">
        <v>8.3000000000000007</v>
      </c>
      <c r="E16" s="141">
        <v>4.7</v>
      </c>
      <c r="F16" s="142">
        <v>39.6</v>
      </c>
      <c r="G16" s="143">
        <v>15</v>
      </c>
      <c r="H16" s="149">
        <v>4.0999999999999996</v>
      </c>
      <c r="I16" s="150">
        <v>34.4</v>
      </c>
      <c r="J16" s="176">
        <v>11.9</v>
      </c>
    </row>
    <row r="17" spans="1:10">
      <c r="A17" s="804">
        <v>2016</v>
      </c>
      <c r="B17" s="134">
        <v>3.5</v>
      </c>
      <c r="C17" s="135">
        <v>25.6</v>
      </c>
      <c r="D17" s="136">
        <v>8.3000000000000007</v>
      </c>
      <c r="E17" s="141">
        <v>4.7</v>
      </c>
      <c r="F17" s="142">
        <v>39</v>
      </c>
      <c r="G17" s="143">
        <v>14.7</v>
      </c>
      <c r="H17" s="149">
        <v>4.0999999999999996</v>
      </c>
      <c r="I17" s="150">
        <v>33.799999999999997</v>
      </c>
      <c r="J17" s="176">
        <v>11.7</v>
      </c>
    </row>
    <row r="18" spans="1:10">
      <c r="A18" s="804">
        <v>2017</v>
      </c>
      <c r="B18" s="134">
        <v>3.6</v>
      </c>
      <c r="C18" s="135">
        <v>26</v>
      </c>
      <c r="D18" s="136">
        <v>8.5</v>
      </c>
      <c r="E18" s="141">
        <v>4.8</v>
      </c>
      <c r="F18" s="142">
        <v>39.200000000000003</v>
      </c>
      <c r="G18" s="143">
        <v>14.8</v>
      </c>
      <c r="H18" s="149">
        <v>4.2</v>
      </c>
      <c r="I18" s="150">
        <v>34</v>
      </c>
      <c r="J18" s="176">
        <v>11.9</v>
      </c>
    </row>
    <row r="19" spans="1:10">
      <c r="A19" s="804">
        <v>2018</v>
      </c>
      <c r="B19" s="134">
        <v>3.8</v>
      </c>
      <c r="C19" s="135">
        <v>26.6</v>
      </c>
      <c r="D19" s="136">
        <v>8.8000000000000007</v>
      </c>
      <c r="E19" s="141">
        <v>5</v>
      </c>
      <c r="F19" s="142">
        <v>39.799999999999997</v>
      </c>
      <c r="G19" s="143">
        <v>15</v>
      </c>
      <c r="H19" s="149">
        <v>4.4000000000000004</v>
      </c>
      <c r="I19" s="150">
        <v>34.5</v>
      </c>
      <c r="J19" s="176">
        <v>12.1</v>
      </c>
    </row>
    <row r="20" spans="1:10">
      <c r="A20" s="805">
        <v>2019</v>
      </c>
      <c r="B20" s="170">
        <v>4.0999999999999996</v>
      </c>
      <c r="C20" s="171">
        <v>27.4</v>
      </c>
      <c r="D20" s="172">
        <v>9.3000000000000007</v>
      </c>
      <c r="E20" s="173">
        <v>5.3</v>
      </c>
      <c r="F20" s="174">
        <v>40.9</v>
      </c>
      <c r="G20" s="175">
        <v>15.6</v>
      </c>
      <c r="H20" s="177">
        <v>4.7</v>
      </c>
      <c r="I20" s="178">
        <v>35.5</v>
      </c>
      <c r="J20" s="179">
        <v>12.7</v>
      </c>
    </row>
    <row r="22" spans="1:10">
      <c r="A22" s="18" t="s">
        <v>831</v>
      </c>
    </row>
    <row r="23" spans="1:10">
      <c r="A23" s="169" t="s">
        <v>819</v>
      </c>
    </row>
    <row r="26" spans="1:10">
      <c r="A26" s="1439" t="s">
        <v>832</v>
      </c>
      <c r="B26" s="1439"/>
      <c r="C26" s="1439"/>
      <c r="D26" s="1439"/>
      <c r="E26" s="1439"/>
      <c r="F26" s="1439"/>
      <c r="G26" s="1439"/>
    </row>
    <row r="27" spans="1:10">
      <c r="A27" s="1439"/>
      <c r="B27" s="1439"/>
      <c r="C27" s="1439"/>
      <c r="D27" s="1439"/>
      <c r="E27" s="1439"/>
      <c r="F27" s="1439"/>
      <c r="G27" s="1439"/>
    </row>
    <row r="28" spans="1:10">
      <c r="A28" s="1439"/>
      <c r="B28" s="1439"/>
      <c r="C28" s="1439"/>
      <c r="D28" s="1439"/>
      <c r="E28" s="1439"/>
      <c r="F28" s="1439"/>
      <c r="G28" s="1439"/>
    </row>
    <row r="29" spans="1:10">
      <c r="A29" s="1439"/>
      <c r="B29" s="1439"/>
      <c r="C29" s="1439"/>
      <c r="D29" s="1439"/>
      <c r="E29" s="1439"/>
      <c r="F29" s="1439"/>
      <c r="G29" s="1439"/>
    </row>
    <row r="30" spans="1:10">
      <c r="A30" s="1439"/>
      <c r="B30" s="1439"/>
      <c r="C30" s="1439"/>
      <c r="D30" s="1439"/>
      <c r="E30" s="1439"/>
      <c r="F30" s="1439"/>
      <c r="G30" s="1439"/>
    </row>
    <row r="31" spans="1:10">
      <c r="A31" s="1439"/>
      <c r="B31" s="1439"/>
      <c r="C31" s="1439"/>
      <c r="D31" s="1439"/>
      <c r="E31" s="1439"/>
      <c r="F31" s="1439"/>
      <c r="G31" s="1439"/>
    </row>
    <row r="32" spans="1:10">
      <c r="A32" s="1439"/>
      <c r="B32" s="1439"/>
      <c r="C32" s="1439"/>
      <c r="D32" s="1439"/>
      <c r="E32" s="1439"/>
      <c r="F32" s="1439"/>
      <c r="G32" s="1439"/>
    </row>
    <row r="33" spans="1:7">
      <c r="A33" s="1439"/>
      <c r="B33" s="1439"/>
      <c r="C33" s="1439"/>
      <c r="D33" s="1439"/>
      <c r="E33" s="1439"/>
      <c r="F33" s="1439"/>
      <c r="G33" s="1439"/>
    </row>
  </sheetData>
  <mergeCells count="6">
    <mergeCell ref="A26:G33"/>
    <mergeCell ref="B6:D6"/>
    <mergeCell ref="E6:G6"/>
    <mergeCell ref="H6:J6"/>
    <mergeCell ref="B1:G1"/>
    <mergeCell ref="B5:J5"/>
  </mergeCells>
  <hyperlinks>
    <hyperlink ref="A1" location="Innehållsförteckning!A1" display="Tillbaka till innehåll" xr:uid="{00000000-0004-0000-2600-000000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BC9B9-8247-4D8D-96D4-972864BEDDF5}">
  <sheetPr>
    <tabColor theme="5" tint="0.79998168889431442"/>
  </sheetPr>
  <dimension ref="A1:M3"/>
  <sheetViews>
    <sheetView workbookViewId="0">
      <pane ySplit="1" topLeftCell="A2" activePane="bottomLeft" state="frozen"/>
      <selection pane="bottomLeft" activeCell="K31" sqref="K31"/>
    </sheetView>
  </sheetViews>
  <sheetFormatPr defaultColWidth="8.875" defaultRowHeight="13.9"/>
  <cols>
    <col min="1" max="16384" width="8.875" style="347"/>
  </cols>
  <sheetData>
    <row r="1" spans="1:13">
      <c r="A1" s="1117" t="s">
        <v>156</v>
      </c>
      <c r="B1" s="1548" t="s">
        <v>142</v>
      </c>
      <c r="C1" s="1548"/>
      <c r="D1" s="1548"/>
      <c r="E1" s="1548"/>
      <c r="F1" s="1548"/>
      <c r="G1" s="1548"/>
    </row>
    <row r="2" spans="1:13">
      <c r="A2" s="820" t="s">
        <v>819</v>
      </c>
      <c r="B2" s="1299"/>
      <c r="C2" s="1299"/>
      <c r="D2" s="1299"/>
      <c r="E2" s="1299"/>
      <c r="F2" s="1299"/>
      <c r="G2" s="1299"/>
    </row>
    <row r="3" spans="1:13" s="813" customFormat="1" ht="17.45">
      <c r="A3" s="853" t="s">
        <v>230</v>
      </c>
      <c r="B3" s="35"/>
      <c r="C3" s="814"/>
      <c r="D3" s="815"/>
      <c r="E3" s="853"/>
      <c r="F3" s="815"/>
      <c r="G3" s="876"/>
      <c r="H3" s="876"/>
      <c r="I3" s="876"/>
      <c r="J3" s="876"/>
      <c r="K3" s="876"/>
      <c r="L3" s="876"/>
      <c r="M3" s="876"/>
    </row>
  </sheetData>
  <mergeCells count="1">
    <mergeCell ref="B1:G1"/>
  </mergeCells>
  <hyperlinks>
    <hyperlink ref="A1" location="Innehållsförteckning!A1" display="Tillbaka till innehåll" xr:uid="{791AA48A-7FD0-4694-815C-4CE04ECA5842}"/>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5"/>
  </sheetPr>
  <dimension ref="A1:AD121"/>
  <sheetViews>
    <sheetView zoomScale="90" zoomScaleNormal="90" workbookViewId="0">
      <pane ySplit="1" topLeftCell="A2" activePane="bottomLeft" state="frozen"/>
      <selection pane="bottomLeft" activeCell="B1" sqref="A1:M1"/>
    </sheetView>
  </sheetViews>
  <sheetFormatPr defaultColWidth="8.875" defaultRowHeight="13.9"/>
  <cols>
    <col min="1" max="1" width="14" style="57" customWidth="1"/>
    <col min="2" max="15" width="8.875" style="13"/>
    <col min="16" max="16" width="8.875" style="57"/>
    <col min="17" max="16384" width="8.875" style="13"/>
  </cols>
  <sheetData>
    <row r="1" spans="1:29">
      <c r="A1" s="1118" t="s">
        <v>156</v>
      </c>
      <c r="B1" s="1575" t="s">
        <v>837</v>
      </c>
      <c r="C1" s="1575"/>
      <c r="D1" s="1575"/>
      <c r="E1" s="1575"/>
      <c r="F1" s="1575"/>
      <c r="G1" s="1575"/>
      <c r="H1" s="1575"/>
      <c r="I1" s="1575"/>
      <c r="J1" s="1575"/>
      <c r="K1" s="1575"/>
      <c r="L1" s="1575"/>
      <c r="M1" s="1575"/>
      <c r="P1" s="228"/>
    </row>
    <row r="2" spans="1:29">
      <c r="A2" s="592" t="s">
        <v>819</v>
      </c>
      <c r="B2" s="593"/>
      <c r="C2" s="593"/>
      <c r="D2" s="593"/>
      <c r="E2" s="593"/>
      <c r="F2" s="593"/>
      <c r="G2" s="593"/>
      <c r="H2" s="593"/>
      <c r="I2" s="593"/>
      <c r="J2" s="593"/>
      <c r="K2" s="593"/>
      <c r="L2" s="593"/>
      <c r="M2" s="593"/>
    </row>
    <row r="3" spans="1:29" ht="14.45" thickBot="1">
      <c r="A3" s="1300"/>
      <c r="B3" s="594" t="s">
        <v>838</v>
      </c>
      <c r="C3" s="1574" t="s">
        <v>837</v>
      </c>
      <c r="D3" s="1574"/>
      <c r="E3" s="1574"/>
      <c r="F3" s="1574"/>
      <c r="G3" s="1574"/>
      <c r="H3" s="1574"/>
      <c r="I3" s="1574"/>
      <c r="J3" s="1574"/>
      <c r="K3" s="1574"/>
      <c r="L3" s="1574"/>
      <c r="M3" s="1574"/>
      <c r="N3" s="1574"/>
      <c r="O3" s="1574"/>
      <c r="P3" s="1300"/>
      <c r="Q3" s="1579" t="s">
        <v>837</v>
      </c>
      <c r="R3" s="1579"/>
      <c r="S3" s="1579"/>
      <c r="T3" s="1579"/>
      <c r="U3" s="1579"/>
      <c r="V3" s="1579"/>
      <c r="W3" s="1579"/>
      <c r="X3" s="1579"/>
      <c r="Y3" s="1579"/>
      <c r="Z3" s="1579"/>
      <c r="AA3" s="1579"/>
      <c r="AB3" s="1579"/>
      <c r="AC3" s="1579"/>
    </row>
    <row r="4" spans="1:29" ht="14.45" thickBot="1">
      <c r="A4" s="1300"/>
      <c r="B4" s="595" t="s">
        <v>838</v>
      </c>
      <c r="C4" s="1576" t="s">
        <v>187</v>
      </c>
      <c r="D4" s="1577"/>
      <c r="E4" s="1577"/>
      <c r="F4" s="1577"/>
      <c r="G4" s="1577"/>
      <c r="H4" s="1578"/>
      <c r="I4" s="1571" t="s">
        <v>188</v>
      </c>
      <c r="J4" s="1572"/>
      <c r="K4" s="1572"/>
      <c r="L4" s="1572"/>
      <c r="M4" s="1572"/>
      <c r="N4" s="1573"/>
      <c r="O4" s="1300"/>
      <c r="P4" s="1300"/>
      <c r="Q4" s="594" t="s">
        <v>838</v>
      </c>
      <c r="R4" s="1563" t="s">
        <v>187</v>
      </c>
      <c r="S4" s="1564"/>
      <c r="T4" s="1564"/>
      <c r="U4" s="1564"/>
      <c r="V4" s="1564"/>
      <c r="W4" s="1565"/>
      <c r="X4" s="1566" t="s">
        <v>188</v>
      </c>
      <c r="Y4" s="1566"/>
      <c r="Z4" s="1566"/>
      <c r="AA4" s="1566"/>
      <c r="AB4" s="1566"/>
      <c r="AC4" s="1567"/>
    </row>
    <row r="5" spans="1:29" ht="27.6">
      <c r="A5" s="596" t="s">
        <v>839</v>
      </c>
      <c r="B5" s="597" t="s">
        <v>471</v>
      </c>
      <c r="C5" s="626" t="s">
        <v>840</v>
      </c>
      <c r="D5" s="627" t="s">
        <v>841</v>
      </c>
      <c r="E5" s="627" t="s">
        <v>842</v>
      </c>
      <c r="F5" s="627" t="s">
        <v>843</v>
      </c>
      <c r="G5" s="627" t="s">
        <v>829</v>
      </c>
      <c r="H5" s="628" t="s">
        <v>388</v>
      </c>
      <c r="I5" s="629" t="s">
        <v>840</v>
      </c>
      <c r="J5" s="630" t="s">
        <v>841</v>
      </c>
      <c r="K5" s="630" t="s">
        <v>842</v>
      </c>
      <c r="L5" s="630" t="s">
        <v>843</v>
      </c>
      <c r="M5" s="630" t="s">
        <v>829</v>
      </c>
      <c r="N5" s="631" t="s">
        <v>388</v>
      </c>
      <c r="O5" s="1300"/>
      <c r="P5" s="598" t="s">
        <v>839</v>
      </c>
      <c r="Q5" s="597" t="s">
        <v>471</v>
      </c>
      <c r="R5" s="632" t="s">
        <v>844</v>
      </c>
      <c r="S5" s="633" t="s">
        <v>845</v>
      </c>
      <c r="T5" s="633" t="s">
        <v>846</v>
      </c>
      <c r="U5" s="633" t="s">
        <v>827</v>
      </c>
      <c r="V5" s="633" t="s">
        <v>828</v>
      </c>
      <c r="W5" s="634" t="s">
        <v>388</v>
      </c>
      <c r="X5" s="635" t="s">
        <v>844</v>
      </c>
      <c r="Y5" s="636" t="s">
        <v>845</v>
      </c>
      <c r="Z5" s="636" t="s">
        <v>846</v>
      </c>
      <c r="AA5" s="636" t="s">
        <v>827</v>
      </c>
      <c r="AB5" s="636" t="s">
        <v>828</v>
      </c>
      <c r="AC5" s="637" t="s">
        <v>388</v>
      </c>
    </row>
    <row r="6" spans="1:29">
      <c r="A6" s="599">
        <v>1</v>
      </c>
      <c r="B6" s="801">
        <v>2007</v>
      </c>
      <c r="C6" s="617">
        <v>9.6999999999999993</v>
      </c>
      <c r="D6" s="602">
        <v>40.799999999999997</v>
      </c>
      <c r="E6" s="602">
        <v>87.2</v>
      </c>
      <c r="F6" s="602">
        <v>47.8</v>
      </c>
      <c r="G6" s="602">
        <v>14.7</v>
      </c>
      <c r="H6" s="603">
        <v>43</v>
      </c>
      <c r="I6" s="604">
        <v>15.1</v>
      </c>
      <c r="J6" s="605">
        <v>74.8</v>
      </c>
      <c r="K6" s="605">
        <v>127.2</v>
      </c>
      <c r="L6" s="605">
        <v>58.7</v>
      </c>
      <c r="M6" s="605">
        <v>19.3</v>
      </c>
      <c r="N6" s="606">
        <v>59.5</v>
      </c>
      <c r="O6" s="600"/>
      <c r="P6" s="599">
        <v>1</v>
      </c>
      <c r="Q6" s="801">
        <v>2007</v>
      </c>
      <c r="R6" s="601">
        <v>48.8</v>
      </c>
      <c r="S6" s="602">
        <v>61.2</v>
      </c>
      <c r="T6" s="602">
        <v>36.9</v>
      </c>
      <c r="U6" s="602">
        <v>25.2</v>
      </c>
      <c r="V6" s="602">
        <v>6.2</v>
      </c>
      <c r="W6" s="603">
        <v>43</v>
      </c>
      <c r="X6" s="604">
        <v>77.900000000000006</v>
      </c>
      <c r="Y6" s="605">
        <v>75.5</v>
      </c>
      <c r="Z6" s="605">
        <v>45.5</v>
      </c>
      <c r="AA6" s="605">
        <v>28.8</v>
      </c>
      <c r="AB6" s="605">
        <v>8.9</v>
      </c>
      <c r="AC6" s="606">
        <v>59.5</v>
      </c>
    </row>
    <row r="7" spans="1:29">
      <c r="A7" s="599">
        <v>1</v>
      </c>
      <c r="B7" s="802">
        <v>2008</v>
      </c>
      <c r="C7" s="617">
        <v>9</v>
      </c>
      <c r="D7" s="602">
        <v>40.5</v>
      </c>
      <c r="E7" s="602">
        <v>89.9</v>
      </c>
      <c r="F7" s="602">
        <v>49.2</v>
      </c>
      <c r="G7" s="602">
        <v>14.6</v>
      </c>
      <c r="H7" s="603">
        <v>44</v>
      </c>
      <c r="I7" s="604">
        <v>14.7</v>
      </c>
      <c r="J7" s="605">
        <v>77.900000000000006</v>
      </c>
      <c r="K7" s="605">
        <v>133.4</v>
      </c>
      <c r="L7" s="605">
        <v>60.7</v>
      </c>
      <c r="M7" s="605">
        <v>19.5</v>
      </c>
      <c r="N7" s="606">
        <v>61.5</v>
      </c>
      <c r="O7" s="600"/>
      <c r="P7" s="599">
        <v>1</v>
      </c>
      <c r="Q7" s="802">
        <v>2008</v>
      </c>
      <c r="R7" s="601">
        <v>48.8</v>
      </c>
      <c r="S7" s="602">
        <v>64</v>
      </c>
      <c r="T7" s="602">
        <v>37.5</v>
      </c>
      <c r="U7" s="602">
        <v>24.5</v>
      </c>
      <c r="V7" s="602">
        <v>6.3</v>
      </c>
      <c r="W7" s="603">
        <v>44</v>
      </c>
      <c r="X7" s="604">
        <v>79.599999999999994</v>
      </c>
      <c r="Y7" s="605">
        <v>79.5</v>
      </c>
      <c r="Z7" s="605">
        <v>46.9</v>
      </c>
      <c r="AA7" s="605">
        <v>28.6</v>
      </c>
      <c r="AB7" s="605">
        <v>9.1999999999999993</v>
      </c>
      <c r="AC7" s="606">
        <v>61.5</v>
      </c>
    </row>
    <row r="8" spans="1:29">
      <c r="A8" s="599">
        <v>1</v>
      </c>
      <c r="B8" s="802">
        <v>2009</v>
      </c>
      <c r="C8" s="617">
        <v>8.8000000000000007</v>
      </c>
      <c r="D8" s="602">
        <v>39.799999999999997</v>
      </c>
      <c r="E8" s="602">
        <v>92.3</v>
      </c>
      <c r="F8" s="602">
        <v>51</v>
      </c>
      <c r="G8" s="602">
        <v>15</v>
      </c>
      <c r="H8" s="603">
        <v>45.1</v>
      </c>
      <c r="I8" s="604">
        <v>14.7</v>
      </c>
      <c r="J8" s="605">
        <v>80.400000000000006</v>
      </c>
      <c r="K8" s="605">
        <v>140</v>
      </c>
      <c r="L8" s="605">
        <v>63.2</v>
      </c>
      <c r="M8" s="605">
        <v>19.3</v>
      </c>
      <c r="N8" s="606">
        <v>63.6</v>
      </c>
      <c r="O8" s="600"/>
      <c r="P8" s="599">
        <v>1</v>
      </c>
      <c r="Q8" s="802">
        <v>2009</v>
      </c>
      <c r="R8" s="601">
        <v>48.9</v>
      </c>
      <c r="S8" s="602">
        <v>66.7</v>
      </c>
      <c r="T8" s="602">
        <v>38.299999999999997</v>
      </c>
      <c r="U8" s="602">
        <v>24.8</v>
      </c>
      <c r="V8" s="602">
        <v>6.5</v>
      </c>
      <c r="W8" s="603">
        <v>45.1</v>
      </c>
      <c r="X8" s="604">
        <v>82.3</v>
      </c>
      <c r="Y8" s="605">
        <v>83.2</v>
      </c>
      <c r="Z8" s="605">
        <v>48.3</v>
      </c>
      <c r="AA8" s="605">
        <v>28</v>
      </c>
      <c r="AB8" s="605">
        <v>8.9</v>
      </c>
      <c r="AC8" s="606">
        <v>63.6</v>
      </c>
    </row>
    <row r="9" spans="1:29">
      <c r="A9" s="599">
        <v>1</v>
      </c>
      <c r="B9" s="802">
        <v>2010</v>
      </c>
      <c r="C9" s="617">
        <v>8.1999999999999993</v>
      </c>
      <c r="D9" s="602">
        <v>39.5</v>
      </c>
      <c r="E9" s="602">
        <v>94.4</v>
      </c>
      <c r="F9" s="602">
        <v>52.5</v>
      </c>
      <c r="G9" s="602">
        <v>15.6</v>
      </c>
      <c r="H9" s="603">
        <v>46</v>
      </c>
      <c r="I9" s="604">
        <v>14.1</v>
      </c>
      <c r="J9" s="605">
        <v>79.5</v>
      </c>
      <c r="K9" s="605">
        <v>145.19999999999999</v>
      </c>
      <c r="L9" s="605">
        <v>65.2</v>
      </c>
      <c r="M9" s="605">
        <v>20</v>
      </c>
      <c r="N9" s="606">
        <v>65.099999999999994</v>
      </c>
      <c r="O9" s="600"/>
      <c r="P9" s="599">
        <v>1</v>
      </c>
      <c r="Q9" s="802">
        <v>2010</v>
      </c>
      <c r="R9" s="601">
        <v>48.1</v>
      </c>
      <c r="S9" s="602">
        <v>69.7</v>
      </c>
      <c r="T9" s="602">
        <v>38.700000000000003</v>
      </c>
      <c r="U9" s="602">
        <v>25.5</v>
      </c>
      <c r="V9" s="602">
        <v>6.2</v>
      </c>
      <c r="W9" s="603">
        <v>46</v>
      </c>
      <c r="X9" s="604">
        <v>82.3</v>
      </c>
      <c r="Y9" s="605">
        <v>87.3</v>
      </c>
      <c r="Z9" s="605">
        <v>48.9</v>
      </c>
      <c r="AA9" s="605">
        <v>28.9</v>
      </c>
      <c r="AB9" s="605">
        <v>8.1</v>
      </c>
      <c r="AC9" s="606">
        <v>65.099999999999994</v>
      </c>
    </row>
    <row r="10" spans="1:29">
      <c r="A10" s="599">
        <v>1</v>
      </c>
      <c r="B10" s="802">
        <v>2011</v>
      </c>
      <c r="C10" s="617">
        <v>7.5</v>
      </c>
      <c r="D10" s="602">
        <v>39.299999999999997</v>
      </c>
      <c r="E10" s="602">
        <v>94.8</v>
      </c>
      <c r="F10" s="602">
        <v>53.8</v>
      </c>
      <c r="G10" s="602">
        <v>15.7</v>
      </c>
      <c r="H10" s="603">
        <v>46.5</v>
      </c>
      <c r="I10" s="604">
        <v>15.2</v>
      </c>
      <c r="J10" s="605">
        <v>78.900000000000006</v>
      </c>
      <c r="K10" s="605">
        <v>147.9</v>
      </c>
      <c r="L10" s="605">
        <v>67.599999999999994</v>
      </c>
      <c r="M10" s="605">
        <v>20.7</v>
      </c>
      <c r="N10" s="606">
        <v>66.5</v>
      </c>
      <c r="O10" s="600"/>
      <c r="P10" s="599">
        <v>1</v>
      </c>
      <c r="Q10" s="802">
        <v>2011</v>
      </c>
      <c r="R10" s="601">
        <v>47.1</v>
      </c>
      <c r="S10" s="602">
        <v>71.3</v>
      </c>
      <c r="T10" s="602">
        <v>39.299999999999997</v>
      </c>
      <c r="U10" s="602">
        <v>25.5</v>
      </c>
      <c r="V10" s="602">
        <v>6</v>
      </c>
      <c r="W10" s="603">
        <v>46.5</v>
      </c>
      <c r="X10" s="604">
        <v>82.2</v>
      </c>
      <c r="Y10" s="605">
        <v>91.5</v>
      </c>
      <c r="Z10" s="605">
        <v>49.4</v>
      </c>
      <c r="AA10" s="605">
        <v>29.8</v>
      </c>
      <c r="AB10" s="605">
        <v>7.8</v>
      </c>
      <c r="AC10" s="606">
        <v>66.5</v>
      </c>
    </row>
    <row r="11" spans="1:29">
      <c r="A11" s="599">
        <v>1</v>
      </c>
      <c r="B11" s="802">
        <v>2012</v>
      </c>
      <c r="C11" s="617">
        <v>7.9</v>
      </c>
      <c r="D11" s="602">
        <v>39.5</v>
      </c>
      <c r="E11" s="602">
        <v>96.8</v>
      </c>
      <c r="F11" s="602">
        <v>55.4</v>
      </c>
      <c r="G11" s="602">
        <v>15.9</v>
      </c>
      <c r="H11" s="603">
        <v>47.3</v>
      </c>
      <c r="I11" s="604">
        <v>15.4</v>
      </c>
      <c r="J11" s="605">
        <v>78.2</v>
      </c>
      <c r="K11" s="605">
        <v>151.4</v>
      </c>
      <c r="L11" s="605">
        <v>70.2</v>
      </c>
      <c r="M11" s="605">
        <v>20.9</v>
      </c>
      <c r="N11" s="606">
        <v>67.900000000000006</v>
      </c>
      <c r="O11" s="600"/>
      <c r="P11" s="599">
        <v>1</v>
      </c>
      <c r="Q11" s="802">
        <v>2012</v>
      </c>
      <c r="R11" s="601">
        <v>46.5</v>
      </c>
      <c r="S11" s="602">
        <v>74.3</v>
      </c>
      <c r="T11" s="602">
        <v>39.799999999999997</v>
      </c>
      <c r="U11" s="602">
        <v>25.5</v>
      </c>
      <c r="V11" s="602">
        <v>6</v>
      </c>
      <c r="W11" s="603">
        <v>47.3</v>
      </c>
      <c r="X11" s="604">
        <v>81.7</v>
      </c>
      <c r="Y11" s="605">
        <v>95.8</v>
      </c>
      <c r="Z11" s="605">
        <v>50.3</v>
      </c>
      <c r="AA11" s="605">
        <v>30</v>
      </c>
      <c r="AB11" s="605">
        <v>7.5</v>
      </c>
      <c r="AC11" s="606">
        <v>67.900000000000006</v>
      </c>
    </row>
    <row r="12" spans="1:29">
      <c r="A12" s="599">
        <v>1</v>
      </c>
      <c r="B12" s="802">
        <v>2013</v>
      </c>
      <c r="C12" s="617">
        <v>7.7</v>
      </c>
      <c r="D12" s="602">
        <v>38.5</v>
      </c>
      <c r="E12" s="602">
        <v>96.9</v>
      </c>
      <c r="F12" s="602">
        <v>57</v>
      </c>
      <c r="G12" s="602">
        <v>16.3</v>
      </c>
      <c r="H12" s="603">
        <v>47.9</v>
      </c>
      <c r="I12" s="604">
        <v>15.5</v>
      </c>
      <c r="J12" s="605">
        <v>80.099999999999994</v>
      </c>
      <c r="K12" s="605">
        <v>153.30000000000001</v>
      </c>
      <c r="L12" s="605">
        <v>72.7</v>
      </c>
      <c r="M12" s="605">
        <v>21</v>
      </c>
      <c r="N12" s="606">
        <v>69.2</v>
      </c>
      <c r="O12" s="600"/>
      <c r="P12" s="599">
        <v>1</v>
      </c>
      <c r="Q12" s="802">
        <v>2013</v>
      </c>
      <c r="R12" s="601">
        <v>45.6</v>
      </c>
      <c r="S12" s="602">
        <v>76.400000000000006</v>
      </c>
      <c r="T12" s="602">
        <v>40.1</v>
      </c>
      <c r="U12" s="602">
        <v>25.7</v>
      </c>
      <c r="V12" s="602">
        <v>6.1</v>
      </c>
      <c r="W12" s="603">
        <v>47.9</v>
      </c>
      <c r="X12" s="604">
        <v>82.7</v>
      </c>
      <c r="Y12" s="605">
        <v>98.9</v>
      </c>
      <c r="Z12" s="605">
        <v>51</v>
      </c>
      <c r="AA12" s="605">
        <v>30</v>
      </c>
      <c r="AB12" s="605">
        <v>7.6</v>
      </c>
      <c r="AC12" s="606">
        <v>69.2</v>
      </c>
    </row>
    <row r="13" spans="1:29">
      <c r="A13" s="599">
        <v>1</v>
      </c>
      <c r="B13" s="802">
        <v>2014</v>
      </c>
      <c r="C13" s="617">
        <v>6.9</v>
      </c>
      <c r="D13" s="602">
        <v>40.5</v>
      </c>
      <c r="E13" s="602">
        <v>96.4</v>
      </c>
      <c r="F13" s="602">
        <v>58.6</v>
      </c>
      <c r="G13" s="602">
        <v>16.3</v>
      </c>
      <c r="H13" s="603">
        <v>48.5</v>
      </c>
      <c r="I13" s="604">
        <v>14.9</v>
      </c>
      <c r="J13" s="605">
        <v>80.7</v>
      </c>
      <c r="K13" s="605">
        <v>155.19999999999999</v>
      </c>
      <c r="L13" s="605">
        <v>75.3</v>
      </c>
      <c r="M13" s="605">
        <v>21.2</v>
      </c>
      <c r="N13" s="606">
        <v>70.400000000000006</v>
      </c>
      <c r="O13" s="600"/>
      <c r="P13" s="599">
        <v>1</v>
      </c>
      <c r="Q13" s="802">
        <v>2014</v>
      </c>
      <c r="R13" s="601">
        <v>45</v>
      </c>
      <c r="S13" s="602">
        <v>78.099999999999994</v>
      </c>
      <c r="T13" s="602">
        <v>41</v>
      </c>
      <c r="U13" s="602">
        <v>25.3</v>
      </c>
      <c r="V13" s="602">
        <v>6.4</v>
      </c>
      <c r="W13" s="603">
        <v>48.5</v>
      </c>
      <c r="X13" s="604">
        <v>81.5</v>
      </c>
      <c r="Y13" s="605">
        <v>103.4</v>
      </c>
      <c r="Z13" s="605">
        <v>51.4</v>
      </c>
      <c r="AA13" s="605">
        <v>30</v>
      </c>
      <c r="AB13" s="605">
        <v>8.1999999999999993</v>
      </c>
      <c r="AC13" s="606">
        <v>70.400000000000006</v>
      </c>
    </row>
    <row r="14" spans="1:29">
      <c r="A14" s="599">
        <v>1</v>
      </c>
      <c r="B14" s="802">
        <v>2015</v>
      </c>
      <c r="C14" s="617">
        <v>6.2</v>
      </c>
      <c r="D14" s="602">
        <v>40.299999999999997</v>
      </c>
      <c r="E14" s="602">
        <v>100.1</v>
      </c>
      <c r="F14" s="602">
        <v>60.7</v>
      </c>
      <c r="G14" s="602">
        <v>16.5</v>
      </c>
      <c r="H14" s="603">
        <v>49.8</v>
      </c>
      <c r="I14" s="604">
        <v>14.7</v>
      </c>
      <c r="J14" s="605">
        <v>83.1</v>
      </c>
      <c r="K14" s="605">
        <v>161.6</v>
      </c>
      <c r="L14" s="605">
        <v>78.900000000000006</v>
      </c>
      <c r="M14" s="605">
        <v>20.9</v>
      </c>
      <c r="N14" s="606">
        <v>72.900000000000006</v>
      </c>
      <c r="O14" s="600"/>
      <c r="P14" s="599">
        <v>1</v>
      </c>
      <c r="Q14" s="802">
        <v>2015</v>
      </c>
      <c r="R14" s="601">
        <v>45.2</v>
      </c>
      <c r="S14" s="602">
        <v>81.400000000000006</v>
      </c>
      <c r="T14" s="602">
        <v>41.8</v>
      </c>
      <c r="U14" s="602">
        <v>25.6</v>
      </c>
      <c r="V14" s="602">
        <v>6.8</v>
      </c>
      <c r="W14" s="603">
        <v>49.8</v>
      </c>
      <c r="X14" s="604">
        <v>83</v>
      </c>
      <c r="Y14" s="605">
        <v>109</v>
      </c>
      <c r="Z14" s="605">
        <v>52.7</v>
      </c>
      <c r="AA14" s="605">
        <v>29.8</v>
      </c>
      <c r="AB14" s="605">
        <v>7.9</v>
      </c>
      <c r="AC14" s="606">
        <v>72.900000000000006</v>
      </c>
    </row>
    <row r="15" spans="1:29">
      <c r="A15" s="599">
        <v>1</v>
      </c>
      <c r="B15" s="802">
        <v>2016</v>
      </c>
      <c r="C15" s="617">
        <v>6.6</v>
      </c>
      <c r="D15" s="602">
        <v>38.200000000000003</v>
      </c>
      <c r="E15" s="602">
        <v>102.1</v>
      </c>
      <c r="F15" s="602">
        <v>62.8</v>
      </c>
      <c r="G15" s="602">
        <v>16.399999999999999</v>
      </c>
      <c r="H15" s="603">
        <v>50.9</v>
      </c>
      <c r="I15" s="604">
        <v>15.1</v>
      </c>
      <c r="J15" s="605">
        <v>83.5</v>
      </c>
      <c r="K15" s="605">
        <v>164.2</v>
      </c>
      <c r="L15" s="605">
        <v>81.099999999999994</v>
      </c>
      <c r="M15" s="605">
        <v>21.3</v>
      </c>
      <c r="N15" s="606">
        <v>74.3</v>
      </c>
      <c r="O15" s="600"/>
      <c r="P15" s="599">
        <v>1</v>
      </c>
      <c r="Q15" s="802">
        <v>2016</v>
      </c>
      <c r="R15" s="601">
        <v>45.8</v>
      </c>
      <c r="S15" s="602">
        <v>83.5</v>
      </c>
      <c r="T15" s="602">
        <v>43.1</v>
      </c>
      <c r="U15" s="602">
        <v>25.5</v>
      </c>
      <c r="V15" s="602">
        <v>6.6</v>
      </c>
      <c r="W15" s="603">
        <v>50.9</v>
      </c>
      <c r="X15" s="604">
        <v>83.7</v>
      </c>
      <c r="Y15" s="605">
        <v>112.1</v>
      </c>
      <c r="Z15" s="605">
        <v>53.6</v>
      </c>
      <c r="AA15" s="605">
        <v>30.2</v>
      </c>
      <c r="AB15" s="605">
        <v>8.5</v>
      </c>
      <c r="AC15" s="606">
        <v>74.3</v>
      </c>
    </row>
    <row r="16" spans="1:29">
      <c r="A16" s="599">
        <v>1</v>
      </c>
      <c r="B16" s="802">
        <v>2017</v>
      </c>
      <c r="C16" s="617">
        <v>6.8</v>
      </c>
      <c r="D16" s="602">
        <v>36.799999999999997</v>
      </c>
      <c r="E16" s="602">
        <v>101.8</v>
      </c>
      <c r="F16" s="602">
        <v>64.2</v>
      </c>
      <c r="G16" s="602">
        <v>16.5</v>
      </c>
      <c r="H16" s="603">
        <v>51.5</v>
      </c>
      <c r="I16" s="604">
        <v>15.1</v>
      </c>
      <c r="J16" s="605">
        <v>84.5</v>
      </c>
      <c r="K16" s="605">
        <v>160.69999999999999</v>
      </c>
      <c r="L16" s="605">
        <v>83.4</v>
      </c>
      <c r="M16" s="605">
        <v>21.6</v>
      </c>
      <c r="N16" s="606">
        <v>75.2</v>
      </c>
      <c r="O16" s="600"/>
      <c r="P16" s="599">
        <v>1</v>
      </c>
      <c r="Q16" s="802">
        <v>2017</v>
      </c>
      <c r="R16" s="601">
        <v>45.9</v>
      </c>
      <c r="S16" s="602">
        <v>84.7</v>
      </c>
      <c r="T16" s="602">
        <v>43.9</v>
      </c>
      <c r="U16" s="602">
        <v>25.7</v>
      </c>
      <c r="V16" s="602">
        <v>6.4</v>
      </c>
      <c r="W16" s="603">
        <v>51.5</v>
      </c>
      <c r="X16" s="604">
        <v>83.2</v>
      </c>
      <c r="Y16" s="605">
        <v>114.5</v>
      </c>
      <c r="Z16" s="605">
        <v>54.5</v>
      </c>
      <c r="AA16" s="605">
        <v>30.8</v>
      </c>
      <c r="AB16" s="605">
        <v>8.5</v>
      </c>
      <c r="AC16" s="606">
        <v>75.2</v>
      </c>
    </row>
    <row r="17" spans="1:30">
      <c r="A17" s="599">
        <v>1</v>
      </c>
      <c r="B17" s="802">
        <v>2018</v>
      </c>
      <c r="C17" s="617">
        <v>6</v>
      </c>
      <c r="D17" s="602">
        <v>37.9</v>
      </c>
      <c r="E17" s="602">
        <v>101.7</v>
      </c>
      <c r="F17" s="602">
        <v>65.8</v>
      </c>
      <c r="G17" s="602">
        <v>16</v>
      </c>
      <c r="H17" s="603">
        <v>52.1</v>
      </c>
      <c r="I17" s="604">
        <v>14.3</v>
      </c>
      <c r="J17" s="605">
        <v>85.7</v>
      </c>
      <c r="K17" s="605">
        <v>158.5</v>
      </c>
      <c r="L17" s="605">
        <v>85.5</v>
      </c>
      <c r="M17" s="605">
        <v>21.7</v>
      </c>
      <c r="N17" s="606">
        <v>76.099999999999994</v>
      </c>
      <c r="O17" s="600"/>
      <c r="P17" s="599">
        <v>1</v>
      </c>
      <c r="Q17" s="802">
        <v>2018</v>
      </c>
      <c r="R17" s="601">
        <v>46.2</v>
      </c>
      <c r="S17" s="602">
        <v>86.4</v>
      </c>
      <c r="T17" s="602">
        <v>44.8</v>
      </c>
      <c r="U17" s="602">
        <v>24.9</v>
      </c>
      <c r="V17" s="602">
        <v>6.3</v>
      </c>
      <c r="W17" s="603">
        <v>52.1</v>
      </c>
      <c r="X17" s="604">
        <v>84</v>
      </c>
      <c r="Y17" s="605">
        <v>116.3</v>
      </c>
      <c r="Z17" s="605">
        <v>55.1</v>
      </c>
      <c r="AA17" s="605">
        <v>31.3</v>
      </c>
      <c r="AB17" s="605">
        <v>8.6</v>
      </c>
      <c r="AC17" s="606">
        <v>76.099999999999994</v>
      </c>
    </row>
    <row r="18" spans="1:30" ht="14.45" thickBot="1">
      <c r="A18" s="607">
        <v>1</v>
      </c>
      <c r="B18" s="803">
        <v>2019</v>
      </c>
      <c r="C18" s="622">
        <v>5.5</v>
      </c>
      <c r="D18" s="609">
        <v>37.700000000000003</v>
      </c>
      <c r="E18" s="609">
        <v>103.2</v>
      </c>
      <c r="F18" s="609">
        <v>66.599999999999994</v>
      </c>
      <c r="G18" s="609">
        <v>15.9</v>
      </c>
      <c r="H18" s="610">
        <v>52.6</v>
      </c>
      <c r="I18" s="611">
        <v>13.8</v>
      </c>
      <c r="J18" s="612">
        <v>86.6</v>
      </c>
      <c r="K18" s="612">
        <v>154.9</v>
      </c>
      <c r="L18" s="612">
        <v>87.2</v>
      </c>
      <c r="M18" s="612">
        <v>22</v>
      </c>
      <c r="N18" s="613">
        <v>76.7</v>
      </c>
      <c r="O18" s="600"/>
      <c r="P18" s="607">
        <v>1</v>
      </c>
      <c r="Q18" s="803">
        <v>2019</v>
      </c>
      <c r="R18" s="608">
        <v>46.8</v>
      </c>
      <c r="S18" s="609">
        <v>87.3</v>
      </c>
      <c r="T18" s="609">
        <v>45.6</v>
      </c>
      <c r="U18" s="609">
        <v>25.1</v>
      </c>
      <c r="V18" s="609">
        <v>6.1</v>
      </c>
      <c r="W18" s="610">
        <v>52.6</v>
      </c>
      <c r="X18" s="611">
        <v>83.5</v>
      </c>
      <c r="Y18" s="612">
        <v>118</v>
      </c>
      <c r="Z18" s="612">
        <v>55.8</v>
      </c>
      <c r="AA18" s="612">
        <v>32.4</v>
      </c>
      <c r="AB18" s="612">
        <v>8.4</v>
      </c>
      <c r="AC18" s="613">
        <v>76.7</v>
      </c>
    </row>
    <row r="19" spans="1:30">
      <c r="A19" s="614"/>
      <c r="B19" s="615"/>
      <c r="C19" s="600"/>
      <c r="D19" s="600"/>
      <c r="E19" s="600"/>
      <c r="F19" s="600"/>
      <c r="G19" s="600"/>
      <c r="H19" s="600"/>
      <c r="I19" s="600"/>
      <c r="J19" s="600"/>
      <c r="K19" s="600"/>
      <c r="L19" s="600"/>
      <c r="M19" s="600"/>
      <c r="N19" s="600"/>
      <c r="O19" s="600"/>
      <c r="P19" s="614"/>
      <c r="Q19" s="615"/>
      <c r="R19" s="600"/>
      <c r="S19" s="600"/>
      <c r="T19" s="600"/>
      <c r="U19" s="600"/>
      <c r="V19" s="600"/>
      <c r="W19" s="600"/>
      <c r="X19" s="600"/>
      <c r="Y19" s="600"/>
      <c r="Z19" s="600"/>
      <c r="AA19" s="600"/>
      <c r="AB19" s="600"/>
      <c r="AC19" s="600"/>
    </row>
    <row r="20" spans="1:30" ht="14.45" thickBot="1">
      <c r="A20" s="614"/>
      <c r="B20" s="615"/>
      <c r="C20" s="1574" t="s">
        <v>837</v>
      </c>
      <c r="D20" s="1574"/>
      <c r="E20" s="1574"/>
      <c r="F20" s="1574"/>
      <c r="G20" s="1574"/>
      <c r="H20" s="1574"/>
      <c r="I20" s="1574"/>
      <c r="J20" s="1574"/>
      <c r="K20" s="1574"/>
      <c r="L20" s="1574"/>
      <c r="M20" s="1574"/>
      <c r="N20" s="1574"/>
      <c r="O20" s="1574"/>
      <c r="P20" s="614"/>
      <c r="Q20" s="615"/>
      <c r="R20" s="1574" t="s">
        <v>837</v>
      </c>
      <c r="S20" s="1574"/>
      <c r="T20" s="1574"/>
      <c r="U20" s="1574"/>
      <c r="V20" s="1574"/>
      <c r="W20" s="1574"/>
      <c r="X20" s="1574"/>
      <c r="Y20" s="1574"/>
      <c r="Z20" s="1574"/>
      <c r="AA20" s="1574"/>
      <c r="AB20" s="1574"/>
      <c r="AC20" s="1574"/>
      <c r="AD20" s="1574"/>
    </row>
    <row r="21" spans="1:30" ht="14.45" thickBot="1">
      <c r="A21" s="1300"/>
      <c r="B21" s="594" t="s">
        <v>838</v>
      </c>
      <c r="C21" s="1568" t="s">
        <v>187</v>
      </c>
      <c r="D21" s="1569"/>
      <c r="E21" s="1569"/>
      <c r="F21" s="1569"/>
      <c r="G21" s="1569"/>
      <c r="H21" s="1570"/>
      <c r="I21" s="1571" t="s">
        <v>188</v>
      </c>
      <c r="J21" s="1572"/>
      <c r="K21" s="1572"/>
      <c r="L21" s="1572"/>
      <c r="M21" s="1572"/>
      <c r="N21" s="1573"/>
      <c r="O21" s="600"/>
      <c r="P21" s="1300"/>
      <c r="Q21" s="594" t="s">
        <v>838</v>
      </c>
      <c r="R21" s="1563" t="s">
        <v>187</v>
      </c>
      <c r="S21" s="1564"/>
      <c r="T21" s="1564"/>
      <c r="U21" s="1564"/>
      <c r="V21" s="1564"/>
      <c r="W21" s="1565"/>
      <c r="X21" s="1566" t="s">
        <v>188</v>
      </c>
      <c r="Y21" s="1566"/>
      <c r="Z21" s="1566"/>
      <c r="AA21" s="1566"/>
      <c r="AB21" s="1566"/>
      <c r="AC21" s="1567"/>
    </row>
    <row r="22" spans="1:30" ht="27.6">
      <c r="A22" s="596" t="s">
        <v>839</v>
      </c>
      <c r="B22" s="597" t="s">
        <v>471</v>
      </c>
      <c r="C22" s="626" t="s">
        <v>840</v>
      </c>
      <c r="D22" s="627" t="s">
        <v>841</v>
      </c>
      <c r="E22" s="627" t="s">
        <v>842</v>
      </c>
      <c r="F22" s="627" t="s">
        <v>843</v>
      </c>
      <c r="G22" s="627" t="s">
        <v>829</v>
      </c>
      <c r="H22" s="628" t="s">
        <v>388</v>
      </c>
      <c r="I22" s="629" t="s">
        <v>840</v>
      </c>
      <c r="J22" s="630" t="s">
        <v>841</v>
      </c>
      <c r="K22" s="630" t="s">
        <v>842</v>
      </c>
      <c r="L22" s="630" t="s">
        <v>843</v>
      </c>
      <c r="M22" s="630" t="s">
        <v>829</v>
      </c>
      <c r="N22" s="631" t="s">
        <v>388</v>
      </c>
      <c r="O22" s="600"/>
      <c r="P22" s="616" t="s">
        <v>839</v>
      </c>
      <c r="Q22" s="597" t="s">
        <v>471</v>
      </c>
      <c r="R22" s="632" t="s">
        <v>844</v>
      </c>
      <c r="S22" s="633" t="s">
        <v>845</v>
      </c>
      <c r="T22" s="633" t="s">
        <v>846</v>
      </c>
      <c r="U22" s="633" t="s">
        <v>827</v>
      </c>
      <c r="V22" s="633" t="s">
        <v>828</v>
      </c>
      <c r="W22" s="634" t="s">
        <v>388</v>
      </c>
      <c r="X22" s="636" t="s">
        <v>844</v>
      </c>
      <c r="Y22" s="636" t="s">
        <v>845</v>
      </c>
      <c r="Z22" s="636" t="s">
        <v>846</v>
      </c>
      <c r="AA22" s="636" t="s">
        <v>827</v>
      </c>
      <c r="AB22" s="636" t="s">
        <v>828</v>
      </c>
      <c r="AC22" s="637" t="s">
        <v>388</v>
      </c>
    </row>
    <row r="23" spans="1:30">
      <c r="A23" s="599">
        <v>2</v>
      </c>
      <c r="B23" s="801">
        <v>2007</v>
      </c>
      <c r="C23" s="617">
        <v>0</v>
      </c>
      <c r="D23" s="602">
        <v>0.2</v>
      </c>
      <c r="E23" s="602">
        <v>2.1</v>
      </c>
      <c r="F23" s="602">
        <v>0.7</v>
      </c>
      <c r="G23" s="618" t="s">
        <v>185</v>
      </c>
      <c r="H23" s="603">
        <v>1.3</v>
      </c>
      <c r="I23" s="604">
        <v>0.1</v>
      </c>
      <c r="J23" s="605">
        <v>3.9</v>
      </c>
      <c r="K23" s="605">
        <v>1.6</v>
      </c>
      <c r="L23" s="619" t="s">
        <v>185</v>
      </c>
      <c r="M23" s="619" t="s">
        <v>185</v>
      </c>
      <c r="N23" s="606">
        <v>2.5</v>
      </c>
      <c r="O23" s="600"/>
      <c r="P23" s="620">
        <v>2</v>
      </c>
      <c r="Q23" s="801">
        <v>2007</v>
      </c>
      <c r="R23" s="601">
        <v>0</v>
      </c>
      <c r="S23" s="602">
        <v>1.2</v>
      </c>
      <c r="T23" s="602">
        <v>3</v>
      </c>
      <c r="U23" s="602">
        <v>1.5</v>
      </c>
      <c r="V23" s="618"/>
      <c r="W23" s="603">
        <v>1.3</v>
      </c>
      <c r="X23" s="605">
        <v>0</v>
      </c>
      <c r="Y23" s="605">
        <v>2.1</v>
      </c>
      <c r="Z23" s="605">
        <v>5.6</v>
      </c>
      <c r="AA23" s="605">
        <v>2.6</v>
      </c>
      <c r="AB23" s="619"/>
      <c r="AC23" s="606">
        <v>2.5</v>
      </c>
    </row>
    <row r="24" spans="1:30">
      <c r="A24" s="599">
        <v>2</v>
      </c>
      <c r="B24" s="802">
        <v>2008</v>
      </c>
      <c r="C24" s="617">
        <v>0.2</v>
      </c>
      <c r="D24" s="602">
        <v>2.2000000000000002</v>
      </c>
      <c r="E24" s="602">
        <v>0.9</v>
      </c>
      <c r="F24" s="618" t="s">
        <v>185</v>
      </c>
      <c r="G24" s="618" t="s">
        <v>185</v>
      </c>
      <c r="H24" s="603">
        <v>1.4</v>
      </c>
      <c r="I24" s="604">
        <v>0.1</v>
      </c>
      <c r="J24" s="605">
        <v>4</v>
      </c>
      <c r="K24" s="605">
        <v>2</v>
      </c>
      <c r="L24" s="619" t="s">
        <v>185</v>
      </c>
      <c r="M24" s="619" t="s">
        <v>185</v>
      </c>
      <c r="N24" s="606">
        <v>2.6</v>
      </c>
      <c r="O24" s="600"/>
      <c r="P24" s="599">
        <v>2</v>
      </c>
      <c r="Q24" s="802">
        <v>2008</v>
      </c>
      <c r="R24" s="601">
        <v>0</v>
      </c>
      <c r="S24" s="602">
        <v>1.2</v>
      </c>
      <c r="T24" s="602">
        <v>3.2</v>
      </c>
      <c r="U24" s="602">
        <v>1.7</v>
      </c>
      <c r="V24" s="618"/>
      <c r="W24" s="603">
        <v>1.4</v>
      </c>
      <c r="X24" s="605">
        <v>0</v>
      </c>
      <c r="Y24" s="605">
        <v>2.1</v>
      </c>
      <c r="Z24" s="605">
        <v>5.8</v>
      </c>
      <c r="AA24" s="605">
        <v>3.3</v>
      </c>
      <c r="AB24" s="619"/>
      <c r="AC24" s="606">
        <v>2.6</v>
      </c>
    </row>
    <row r="25" spans="1:30">
      <c r="A25" s="599">
        <v>2</v>
      </c>
      <c r="B25" s="802">
        <v>2009</v>
      </c>
      <c r="C25" s="617">
        <v>0.1</v>
      </c>
      <c r="D25" s="602">
        <v>2.2999999999999998</v>
      </c>
      <c r="E25" s="602">
        <v>1</v>
      </c>
      <c r="F25" s="618" t="s">
        <v>185</v>
      </c>
      <c r="G25" s="618" t="s">
        <v>185</v>
      </c>
      <c r="H25" s="603">
        <v>1.4</v>
      </c>
      <c r="I25" s="604">
        <v>0.2</v>
      </c>
      <c r="J25" s="605">
        <v>4</v>
      </c>
      <c r="K25" s="605">
        <v>2.2999999999999998</v>
      </c>
      <c r="L25" s="619" t="s">
        <v>185</v>
      </c>
      <c r="M25" s="619" t="s">
        <v>185</v>
      </c>
      <c r="N25" s="606">
        <v>2.6</v>
      </c>
      <c r="O25" s="600"/>
      <c r="P25" s="599">
        <v>2</v>
      </c>
      <c r="Q25" s="802">
        <v>2009</v>
      </c>
      <c r="R25" s="601">
        <v>0</v>
      </c>
      <c r="S25" s="602">
        <v>1.2</v>
      </c>
      <c r="T25" s="602">
        <v>3.4</v>
      </c>
      <c r="U25" s="602">
        <v>1.9</v>
      </c>
      <c r="V25" s="618"/>
      <c r="W25" s="603">
        <v>1.4</v>
      </c>
      <c r="X25" s="605">
        <v>0</v>
      </c>
      <c r="Y25" s="605">
        <v>2.1</v>
      </c>
      <c r="Z25" s="605">
        <v>5.8</v>
      </c>
      <c r="AA25" s="605">
        <v>3.8</v>
      </c>
      <c r="AB25" s="619"/>
      <c r="AC25" s="606">
        <v>2.6</v>
      </c>
    </row>
    <row r="26" spans="1:30">
      <c r="A26" s="599">
        <v>2</v>
      </c>
      <c r="B26" s="802">
        <v>2010</v>
      </c>
      <c r="C26" s="617">
        <v>0.1</v>
      </c>
      <c r="D26" s="602">
        <v>2.4</v>
      </c>
      <c r="E26" s="602">
        <v>1.2</v>
      </c>
      <c r="F26" s="618" t="s">
        <v>185</v>
      </c>
      <c r="G26" s="618" t="s">
        <v>185</v>
      </c>
      <c r="H26" s="603">
        <v>1.5</v>
      </c>
      <c r="I26" s="604">
        <v>0.1</v>
      </c>
      <c r="J26" s="605">
        <v>4.0999999999999996</v>
      </c>
      <c r="K26" s="605">
        <v>2.4</v>
      </c>
      <c r="L26" s="619" t="s">
        <v>185</v>
      </c>
      <c r="M26" s="619" t="s">
        <v>185</v>
      </c>
      <c r="N26" s="606">
        <v>2.7</v>
      </c>
      <c r="O26" s="600"/>
      <c r="P26" s="599">
        <v>2</v>
      </c>
      <c r="Q26" s="802">
        <v>2010</v>
      </c>
      <c r="R26" s="601">
        <v>0</v>
      </c>
      <c r="S26" s="602">
        <v>1.1000000000000001</v>
      </c>
      <c r="T26" s="602">
        <v>3.7</v>
      </c>
      <c r="U26" s="602">
        <v>2.2000000000000002</v>
      </c>
      <c r="V26" s="618"/>
      <c r="W26" s="603">
        <v>1.5</v>
      </c>
      <c r="X26" s="605">
        <v>2</v>
      </c>
      <c r="Y26" s="605">
        <v>6.2</v>
      </c>
      <c r="Z26" s="605">
        <v>3.9</v>
      </c>
      <c r="AA26" s="619"/>
      <c r="AB26" s="619"/>
      <c r="AC26" s="606">
        <v>2.7</v>
      </c>
    </row>
    <row r="27" spans="1:30">
      <c r="A27" s="599">
        <v>2</v>
      </c>
      <c r="B27" s="802">
        <v>2011</v>
      </c>
      <c r="C27" s="617">
        <v>0.1</v>
      </c>
      <c r="D27" s="602">
        <v>2.4</v>
      </c>
      <c r="E27" s="602">
        <v>1.3</v>
      </c>
      <c r="F27" s="618" t="s">
        <v>185</v>
      </c>
      <c r="G27" s="618" t="s">
        <v>185</v>
      </c>
      <c r="H27" s="603">
        <v>1.6</v>
      </c>
      <c r="I27" s="604">
        <v>0.1</v>
      </c>
      <c r="J27" s="605">
        <v>4.3</v>
      </c>
      <c r="K27" s="605">
        <v>2.4</v>
      </c>
      <c r="L27" s="619" t="s">
        <v>185</v>
      </c>
      <c r="M27" s="619" t="s">
        <v>185</v>
      </c>
      <c r="N27" s="606">
        <v>2.8</v>
      </c>
      <c r="O27" s="600"/>
      <c r="P27" s="599">
        <v>2</v>
      </c>
      <c r="Q27" s="802">
        <v>2011</v>
      </c>
      <c r="R27" s="601">
        <v>0</v>
      </c>
      <c r="S27" s="602">
        <v>1</v>
      </c>
      <c r="T27" s="602">
        <v>3.9</v>
      </c>
      <c r="U27" s="602">
        <v>2.4</v>
      </c>
      <c r="V27" s="618"/>
      <c r="W27" s="603">
        <v>1.6</v>
      </c>
      <c r="X27" s="605">
        <v>2</v>
      </c>
      <c r="Y27" s="605">
        <v>6.6</v>
      </c>
      <c r="Z27" s="605">
        <v>3.8</v>
      </c>
      <c r="AA27" s="619"/>
      <c r="AB27" s="619"/>
      <c r="AC27" s="606">
        <v>2.8</v>
      </c>
    </row>
    <row r="28" spans="1:30">
      <c r="A28" s="621">
        <v>2</v>
      </c>
      <c r="B28" s="802">
        <v>2012</v>
      </c>
      <c r="C28" s="617">
        <v>0.1</v>
      </c>
      <c r="D28" s="602">
        <v>2.5</v>
      </c>
      <c r="E28" s="602">
        <v>1.5</v>
      </c>
      <c r="F28" s="618" t="s">
        <v>185</v>
      </c>
      <c r="G28" s="618" t="s">
        <v>185</v>
      </c>
      <c r="H28" s="603">
        <v>1.6</v>
      </c>
      <c r="I28" s="604">
        <v>0.2</v>
      </c>
      <c r="J28" s="605">
        <v>4.2</v>
      </c>
      <c r="K28" s="605">
        <v>2.7</v>
      </c>
      <c r="L28" s="619" t="s">
        <v>185</v>
      </c>
      <c r="M28" s="619" t="s">
        <v>185</v>
      </c>
      <c r="N28" s="606">
        <v>2.8</v>
      </c>
      <c r="O28" s="600"/>
      <c r="P28" s="599">
        <v>2</v>
      </c>
      <c r="Q28" s="802">
        <v>2012</v>
      </c>
      <c r="R28" s="601">
        <v>0</v>
      </c>
      <c r="S28" s="602">
        <v>1</v>
      </c>
      <c r="T28" s="602">
        <v>3.9</v>
      </c>
      <c r="U28" s="602">
        <v>2.7</v>
      </c>
      <c r="V28" s="602">
        <v>0</v>
      </c>
      <c r="W28" s="603">
        <v>1.6</v>
      </c>
      <c r="X28" s="605">
        <v>0</v>
      </c>
      <c r="Y28" s="605">
        <v>1.9</v>
      </c>
      <c r="Z28" s="605">
        <v>6.5</v>
      </c>
      <c r="AA28" s="605">
        <v>4.2</v>
      </c>
      <c r="AB28" s="605">
        <v>0.1</v>
      </c>
      <c r="AC28" s="606">
        <v>2.8</v>
      </c>
    </row>
    <row r="29" spans="1:30">
      <c r="A29" s="599">
        <v>2</v>
      </c>
      <c r="B29" s="802">
        <v>2013</v>
      </c>
      <c r="C29" s="617">
        <v>0.1</v>
      </c>
      <c r="D29" s="602">
        <v>2.5</v>
      </c>
      <c r="E29" s="602">
        <v>1.7</v>
      </c>
      <c r="F29" s="618" t="s">
        <v>185</v>
      </c>
      <c r="G29" s="618" t="s">
        <v>185</v>
      </c>
      <c r="H29" s="603">
        <v>1.7</v>
      </c>
      <c r="I29" s="604">
        <v>0.2</v>
      </c>
      <c r="J29" s="605">
        <v>4</v>
      </c>
      <c r="K29" s="605">
        <v>2.9</v>
      </c>
      <c r="L29" s="619" t="s">
        <v>185</v>
      </c>
      <c r="M29" s="619" t="s">
        <v>185</v>
      </c>
      <c r="N29" s="606">
        <v>2.7</v>
      </c>
      <c r="O29" s="600"/>
      <c r="P29" s="599">
        <v>2</v>
      </c>
      <c r="Q29" s="802">
        <v>2013</v>
      </c>
      <c r="R29" s="601">
        <v>0</v>
      </c>
      <c r="S29" s="602">
        <v>1</v>
      </c>
      <c r="T29" s="602">
        <v>4.0999999999999996</v>
      </c>
      <c r="U29" s="602">
        <v>3</v>
      </c>
      <c r="V29" s="602">
        <v>0</v>
      </c>
      <c r="W29" s="603">
        <v>1.7</v>
      </c>
      <c r="X29" s="605">
        <v>1.9</v>
      </c>
      <c r="Y29" s="605">
        <v>6.2</v>
      </c>
      <c r="Z29" s="605">
        <v>4.5</v>
      </c>
      <c r="AA29" s="605">
        <v>0.1</v>
      </c>
      <c r="AB29" s="619"/>
      <c r="AC29" s="606">
        <v>2.7</v>
      </c>
    </row>
    <row r="30" spans="1:30">
      <c r="A30" s="599">
        <v>2</v>
      </c>
      <c r="B30" s="802">
        <v>2014</v>
      </c>
      <c r="C30" s="617">
        <v>0.1</v>
      </c>
      <c r="D30" s="602">
        <v>2.5</v>
      </c>
      <c r="E30" s="602">
        <v>1.8</v>
      </c>
      <c r="F30" s="618" t="s">
        <v>185</v>
      </c>
      <c r="G30" s="618" t="s">
        <v>185</v>
      </c>
      <c r="H30" s="603">
        <v>1.7</v>
      </c>
      <c r="I30" s="604">
        <v>0</v>
      </c>
      <c r="J30" s="605">
        <v>0.2</v>
      </c>
      <c r="K30" s="605">
        <v>4</v>
      </c>
      <c r="L30" s="605">
        <v>2.9</v>
      </c>
      <c r="M30" s="619" t="s">
        <v>185</v>
      </c>
      <c r="N30" s="606">
        <v>2.7</v>
      </c>
      <c r="O30" s="600"/>
      <c r="P30" s="599">
        <v>2</v>
      </c>
      <c r="Q30" s="802">
        <v>2014</v>
      </c>
      <c r="R30" s="601">
        <v>0</v>
      </c>
      <c r="S30" s="602">
        <v>1.1000000000000001</v>
      </c>
      <c r="T30" s="602">
        <v>4.0999999999999996</v>
      </c>
      <c r="U30" s="602">
        <v>3.1</v>
      </c>
      <c r="V30" s="602">
        <v>0.1</v>
      </c>
      <c r="W30" s="603">
        <v>1.7</v>
      </c>
      <c r="X30" s="605">
        <v>0</v>
      </c>
      <c r="Y30" s="605">
        <v>1.8</v>
      </c>
      <c r="Z30" s="605">
        <v>6.2</v>
      </c>
      <c r="AA30" s="605">
        <v>4.5</v>
      </c>
      <c r="AB30" s="605">
        <v>0.1</v>
      </c>
      <c r="AC30" s="606">
        <v>2.7</v>
      </c>
    </row>
    <row r="31" spans="1:30">
      <c r="A31" s="599">
        <v>2</v>
      </c>
      <c r="B31" s="802">
        <v>2015</v>
      </c>
      <c r="C31" s="617">
        <v>0.1</v>
      </c>
      <c r="D31" s="602">
        <v>2.4</v>
      </c>
      <c r="E31" s="602">
        <v>1.9</v>
      </c>
      <c r="F31" s="618" t="s">
        <v>185</v>
      </c>
      <c r="G31" s="618" t="s">
        <v>185</v>
      </c>
      <c r="H31" s="603">
        <v>1.7</v>
      </c>
      <c r="I31" s="604">
        <v>0.2</v>
      </c>
      <c r="J31" s="605">
        <v>4</v>
      </c>
      <c r="K31" s="605">
        <v>3</v>
      </c>
      <c r="L31" s="619" t="s">
        <v>185</v>
      </c>
      <c r="M31" s="619" t="s">
        <v>185</v>
      </c>
      <c r="N31" s="606">
        <v>2.7</v>
      </c>
      <c r="O31" s="600"/>
      <c r="P31" s="599">
        <v>2</v>
      </c>
      <c r="Q31" s="802">
        <v>2015</v>
      </c>
      <c r="R31" s="601">
        <v>0</v>
      </c>
      <c r="S31" s="602">
        <v>0.9</v>
      </c>
      <c r="T31" s="602">
        <v>4.0999999999999996</v>
      </c>
      <c r="U31" s="602">
        <v>3.2</v>
      </c>
      <c r="V31" s="602">
        <v>0.2</v>
      </c>
      <c r="W31" s="603">
        <v>1.7</v>
      </c>
      <c r="X31" s="605">
        <v>0</v>
      </c>
      <c r="Y31" s="605">
        <v>1.8</v>
      </c>
      <c r="Z31" s="605">
        <v>6.3</v>
      </c>
      <c r="AA31" s="605">
        <v>4.7</v>
      </c>
      <c r="AB31" s="605">
        <v>0.1</v>
      </c>
      <c r="AC31" s="606">
        <v>2.7</v>
      </c>
    </row>
    <row r="32" spans="1:30">
      <c r="A32" s="599">
        <v>2</v>
      </c>
      <c r="B32" s="802">
        <v>2016</v>
      </c>
      <c r="C32" s="617">
        <v>0</v>
      </c>
      <c r="D32" s="602">
        <v>2.4</v>
      </c>
      <c r="E32" s="602">
        <v>1.9</v>
      </c>
      <c r="F32" s="618" t="s">
        <v>185</v>
      </c>
      <c r="G32" s="618" t="s">
        <v>185</v>
      </c>
      <c r="H32" s="603">
        <v>1.7</v>
      </c>
      <c r="I32" s="604">
        <v>0.1</v>
      </c>
      <c r="J32" s="605">
        <v>3.8</v>
      </c>
      <c r="K32" s="605">
        <v>3.1</v>
      </c>
      <c r="L32" s="619" t="s">
        <v>185</v>
      </c>
      <c r="M32" s="619" t="s">
        <v>185</v>
      </c>
      <c r="N32" s="606">
        <v>2.6</v>
      </c>
      <c r="O32" s="600"/>
      <c r="P32" s="599">
        <v>2</v>
      </c>
      <c r="Q32" s="802">
        <v>2016</v>
      </c>
      <c r="R32" s="601">
        <v>0.9</v>
      </c>
      <c r="S32" s="602">
        <v>4.0999999999999996</v>
      </c>
      <c r="T32" s="602">
        <v>3.3</v>
      </c>
      <c r="U32" s="602">
        <v>0.1</v>
      </c>
      <c r="V32" s="618"/>
      <c r="W32" s="603">
        <v>1.7</v>
      </c>
      <c r="X32" s="605">
        <v>1.5</v>
      </c>
      <c r="Y32" s="605">
        <v>6.2</v>
      </c>
      <c r="Z32" s="605">
        <v>4.8</v>
      </c>
      <c r="AA32" s="605">
        <v>0.1</v>
      </c>
      <c r="AB32" s="619"/>
      <c r="AC32" s="606">
        <v>2.6</v>
      </c>
    </row>
    <row r="33" spans="1:30">
      <c r="A33" s="599">
        <v>2</v>
      </c>
      <c r="B33" s="802">
        <v>2017</v>
      </c>
      <c r="C33" s="617">
        <v>0.1</v>
      </c>
      <c r="D33" s="602">
        <v>2.2999999999999998</v>
      </c>
      <c r="E33" s="602">
        <v>2</v>
      </c>
      <c r="F33" s="618" t="s">
        <v>185</v>
      </c>
      <c r="G33" s="618" t="s">
        <v>185</v>
      </c>
      <c r="H33" s="603">
        <v>1.6</v>
      </c>
      <c r="I33" s="604">
        <v>0.1</v>
      </c>
      <c r="J33" s="605">
        <v>3.9</v>
      </c>
      <c r="K33" s="605">
        <v>3</v>
      </c>
      <c r="L33" s="619" t="s">
        <v>185</v>
      </c>
      <c r="M33" s="619" t="s">
        <v>185</v>
      </c>
      <c r="N33" s="606">
        <v>2.7</v>
      </c>
      <c r="O33" s="600"/>
      <c r="P33" s="599">
        <v>2</v>
      </c>
      <c r="Q33" s="802">
        <v>2017</v>
      </c>
      <c r="R33" s="601">
        <v>0</v>
      </c>
      <c r="S33" s="602">
        <v>0.8</v>
      </c>
      <c r="T33" s="602">
        <v>3.9</v>
      </c>
      <c r="U33" s="602">
        <v>3.5</v>
      </c>
      <c r="V33" s="602">
        <v>0.1</v>
      </c>
      <c r="W33" s="603">
        <v>1.6</v>
      </c>
      <c r="X33" s="605">
        <v>0</v>
      </c>
      <c r="Y33" s="605">
        <v>1.4</v>
      </c>
      <c r="Z33" s="605">
        <v>6.6</v>
      </c>
      <c r="AA33" s="605">
        <v>4.7</v>
      </c>
      <c r="AB33" s="605">
        <v>0.1</v>
      </c>
      <c r="AC33" s="606">
        <v>2.7</v>
      </c>
    </row>
    <row r="34" spans="1:30">
      <c r="A34" s="599">
        <v>2</v>
      </c>
      <c r="B34" s="802">
        <v>2018</v>
      </c>
      <c r="C34" s="617">
        <v>0</v>
      </c>
      <c r="D34" s="602">
        <v>0.1</v>
      </c>
      <c r="E34" s="602">
        <v>2.2000000000000002</v>
      </c>
      <c r="F34" s="602">
        <v>2</v>
      </c>
      <c r="G34" s="618" t="s">
        <v>185</v>
      </c>
      <c r="H34" s="603">
        <v>1.6</v>
      </c>
      <c r="I34" s="604">
        <v>0.1</v>
      </c>
      <c r="J34" s="605">
        <v>3.6</v>
      </c>
      <c r="K34" s="605">
        <v>3</v>
      </c>
      <c r="L34" s="619" t="s">
        <v>185</v>
      </c>
      <c r="M34" s="619" t="s">
        <v>185</v>
      </c>
      <c r="N34" s="606">
        <v>2.5</v>
      </c>
      <c r="O34" s="600"/>
      <c r="P34" s="599">
        <v>2</v>
      </c>
      <c r="Q34" s="802">
        <v>2018</v>
      </c>
      <c r="R34" s="601">
        <v>0</v>
      </c>
      <c r="S34" s="602">
        <v>0.7</v>
      </c>
      <c r="T34" s="602">
        <v>3.8</v>
      </c>
      <c r="U34" s="602">
        <v>3.4</v>
      </c>
      <c r="V34" s="602">
        <v>0.1</v>
      </c>
      <c r="W34" s="603">
        <v>1.6</v>
      </c>
      <c r="X34" s="605">
        <v>0</v>
      </c>
      <c r="Y34" s="605">
        <v>1.3</v>
      </c>
      <c r="Z34" s="605">
        <v>6.3</v>
      </c>
      <c r="AA34" s="605">
        <v>4.5999999999999996</v>
      </c>
      <c r="AB34" s="605">
        <v>0.1</v>
      </c>
      <c r="AC34" s="606">
        <v>2.5</v>
      </c>
    </row>
    <row r="35" spans="1:30" ht="14.45" thickBot="1">
      <c r="A35" s="607">
        <v>2</v>
      </c>
      <c r="B35" s="803">
        <v>2019</v>
      </c>
      <c r="C35" s="622">
        <v>0</v>
      </c>
      <c r="D35" s="609">
        <v>0.1</v>
      </c>
      <c r="E35" s="609">
        <v>2.1</v>
      </c>
      <c r="F35" s="609">
        <v>2</v>
      </c>
      <c r="G35" s="623" t="s">
        <v>185</v>
      </c>
      <c r="H35" s="610">
        <v>1.6</v>
      </c>
      <c r="I35" s="611">
        <v>0.1</v>
      </c>
      <c r="J35" s="612">
        <v>0.1</v>
      </c>
      <c r="K35" s="612">
        <v>3.5</v>
      </c>
      <c r="L35" s="612">
        <v>3.1</v>
      </c>
      <c r="M35" s="624" t="s">
        <v>185</v>
      </c>
      <c r="N35" s="613">
        <v>2.5</v>
      </c>
      <c r="O35" s="600"/>
      <c r="P35" s="607">
        <v>2</v>
      </c>
      <c r="Q35" s="803">
        <v>2019</v>
      </c>
      <c r="R35" s="608">
        <v>0</v>
      </c>
      <c r="S35" s="609">
        <v>0.7</v>
      </c>
      <c r="T35" s="609">
        <v>3.7</v>
      </c>
      <c r="U35" s="609">
        <v>3.5</v>
      </c>
      <c r="V35" s="609">
        <v>0.1</v>
      </c>
      <c r="W35" s="610">
        <v>1.6</v>
      </c>
      <c r="X35" s="612">
        <v>0</v>
      </c>
      <c r="Y35" s="612">
        <v>1.3</v>
      </c>
      <c r="Z35" s="612">
        <v>6</v>
      </c>
      <c r="AA35" s="612">
        <v>4.9000000000000004</v>
      </c>
      <c r="AB35" s="612">
        <v>0.1</v>
      </c>
      <c r="AC35" s="613">
        <v>2.5</v>
      </c>
    </row>
    <row r="36" spans="1:30">
      <c r="A36" s="614"/>
      <c r="B36" s="615"/>
      <c r="C36" s="600"/>
      <c r="D36" s="600"/>
      <c r="E36" s="600"/>
      <c r="F36" s="600"/>
      <c r="G36" s="625"/>
      <c r="H36" s="600"/>
      <c r="I36" s="600"/>
      <c r="J36" s="600"/>
      <c r="K36" s="600"/>
      <c r="L36" s="600"/>
      <c r="M36" s="625"/>
      <c r="N36" s="600"/>
      <c r="O36" s="600"/>
      <c r="P36" s="614"/>
      <c r="Q36" s="615"/>
      <c r="R36" s="600"/>
      <c r="S36" s="600"/>
      <c r="T36" s="600"/>
      <c r="U36" s="600"/>
      <c r="V36" s="600"/>
      <c r="W36" s="600"/>
      <c r="X36" s="600"/>
      <c r="Y36" s="600"/>
      <c r="Z36" s="600"/>
      <c r="AA36" s="600"/>
      <c r="AB36" s="600"/>
      <c r="AC36" s="600"/>
    </row>
    <row r="37" spans="1:30" ht="14.45" thickBot="1">
      <c r="A37" s="614"/>
      <c r="B37" s="615"/>
      <c r="C37" s="1574" t="s">
        <v>837</v>
      </c>
      <c r="D37" s="1574"/>
      <c r="E37" s="1574"/>
      <c r="F37" s="1574"/>
      <c r="G37" s="1574"/>
      <c r="H37" s="1574"/>
      <c r="I37" s="1574"/>
      <c r="J37" s="1574"/>
      <c r="K37" s="1574"/>
      <c r="L37" s="1574"/>
      <c r="M37" s="1574"/>
      <c r="N37" s="1574"/>
      <c r="O37" s="1574"/>
      <c r="P37" s="614"/>
      <c r="Q37" s="615"/>
      <c r="R37" s="1574" t="s">
        <v>837</v>
      </c>
      <c r="S37" s="1574"/>
      <c r="T37" s="1574"/>
      <c r="U37" s="1574"/>
      <c r="V37" s="1574"/>
      <c r="W37" s="1574"/>
      <c r="X37" s="1574"/>
      <c r="Y37" s="1574"/>
      <c r="Z37" s="1574"/>
      <c r="AA37" s="1574"/>
      <c r="AB37" s="1574"/>
      <c r="AC37" s="1574"/>
      <c r="AD37" s="1574"/>
    </row>
    <row r="38" spans="1:30" ht="14.45" thickBot="1">
      <c r="A38" s="1300"/>
      <c r="B38" s="594" t="s">
        <v>838</v>
      </c>
      <c r="C38" s="1563" t="s">
        <v>187</v>
      </c>
      <c r="D38" s="1564"/>
      <c r="E38" s="1564"/>
      <c r="F38" s="1564"/>
      <c r="G38" s="1564"/>
      <c r="H38" s="1565"/>
      <c r="I38" s="1566" t="s">
        <v>188</v>
      </c>
      <c r="J38" s="1566"/>
      <c r="K38" s="1566"/>
      <c r="L38" s="1566"/>
      <c r="M38" s="1566"/>
      <c r="N38" s="1567"/>
      <c r="O38" s="600"/>
      <c r="P38" s="1300"/>
      <c r="Q38" s="594" t="s">
        <v>838</v>
      </c>
      <c r="R38" s="1563" t="s">
        <v>187</v>
      </c>
      <c r="S38" s="1564"/>
      <c r="T38" s="1564"/>
      <c r="U38" s="1564"/>
      <c r="V38" s="1564"/>
      <c r="W38" s="1565"/>
      <c r="X38" s="1566" t="s">
        <v>188</v>
      </c>
      <c r="Y38" s="1566"/>
      <c r="Z38" s="1566"/>
      <c r="AA38" s="1566"/>
      <c r="AB38" s="1566"/>
      <c r="AC38" s="1567"/>
    </row>
    <row r="39" spans="1:30" ht="27.6">
      <c r="A39" s="598" t="s">
        <v>839</v>
      </c>
      <c r="B39" s="597" t="s">
        <v>471</v>
      </c>
      <c r="C39" s="632" t="s">
        <v>840</v>
      </c>
      <c r="D39" s="633" t="s">
        <v>841</v>
      </c>
      <c r="E39" s="633" t="s">
        <v>842</v>
      </c>
      <c r="F39" s="633" t="s">
        <v>843</v>
      </c>
      <c r="G39" s="633" t="s">
        <v>829</v>
      </c>
      <c r="H39" s="634" t="s">
        <v>388</v>
      </c>
      <c r="I39" s="635" t="s">
        <v>840</v>
      </c>
      <c r="J39" s="636" t="s">
        <v>841</v>
      </c>
      <c r="K39" s="636" t="s">
        <v>842</v>
      </c>
      <c r="L39" s="636" t="s">
        <v>843</v>
      </c>
      <c r="M39" s="636" t="s">
        <v>829</v>
      </c>
      <c r="N39" s="637" t="s">
        <v>388</v>
      </c>
      <c r="O39" s="600"/>
      <c r="P39" s="616" t="s">
        <v>839</v>
      </c>
      <c r="Q39" s="597" t="s">
        <v>471</v>
      </c>
      <c r="R39" s="632" t="s">
        <v>844</v>
      </c>
      <c r="S39" s="633" t="s">
        <v>845</v>
      </c>
      <c r="T39" s="633" t="s">
        <v>846</v>
      </c>
      <c r="U39" s="633" t="s">
        <v>827</v>
      </c>
      <c r="V39" s="633" t="s">
        <v>828</v>
      </c>
      <c r="W39" s="634" t="s">
        <v>388</v>
      </c>
      <c r="X39" s="636" t="s">
        <v>844</v>
      </c>
      <c r="Y39" s="636" t="s">
        <v>845</v>
      </c>
      <c r="Z39" s="636" t="s">
        <v>846</v>
      </c>
      <c r="AA39" s="636" t="s">
        <v>827</v>
      </c>
      <c r="AB39" s="636" t="s">
        <v>828</v>
      </c>
      <c r="AC39" s="637" t="s">
        <v>388</v>
      </c>
    </row>
    <row r="40" spans="1:30">
      <c r="A40" s="599">
        <v>3</v>
      </c>
      <c r="B40" s="801">
        <v>2007</v>
      </c>
      <c r="C40" s="601">
        <v>2.5</v>
      </c>
      <c r="D40" s="602">
        <v>4.5</v>
      </c>
      <c r="E40" s="602">
        <v>5.6</v>
      </c>
      <c r="F40" s="602">
        <v>11.3</v>
      </c>
      <c r="G40" s="602">
        <v>7.7</v>
      </c>
      <c r="H40" s="603">
        <v>8.8000000000000007</v>
      </c>
      <c r="I40" s="604">
        <v>3</v>
      </c>
      <c r="J40" s="605">
        <v>6</v>
      </c>
      <c r="K40" s="605">
        <v>7.5</v>
      </c>
      <c r="L40" s="605">
        <v>11.1</v>
      </c>
      <c r="M40" s="605">
        <v>8.5</v>
      </c>
      <c r="N40" s="606">
        <v>9.1999999999999993</v>
      </c>
      <c r="O40" s="600"/>
      <c r="P40" s="620">
        <v>3</v>
      </c>
      <c r="Q40" s="801">
        <v>2007</v>
      </c>
      <c r="R40" s="601">
        <v>4.4000000000000004</v>
      </c>
      <c r="S40" s="602">
        <v>6.4</v>
      </c>
      <c r="T40" s="602">
        <v>16.5</v>
      </c>
      <c r="U40" s="602">
        <v>14.2</v>
      </c>
      <c r="V40" s="602">
        <v>1.8</v>
      </c>
      <c r="W40" s="603">
        <v>8.8000000000000007</v>
      </c>
      <c r="X40" s="605">
        <v>6</v>
      </c>
      <c r="Y40" s="605">
        <v>7</v>
      </c>
      <c r="Z40" s="605">
        <v>15.5</v>
      </c>
      <c r="AA40" s="605">
        <v>13.8</v>
      </c>
      <c r="AB40" s="605">
        <v>1.4</v>
      </c>
      <c r="AC40" s="606">
        <v>9.1999999999999993</v>
      </c>
    </row>
    <row r="41" spans="1:30">
      <c r="A41" s="599">
        <v>3</v>
      </c>
      <c r="B41" s="802">
        <v>2008</v>
      </c>
      <c r="C41" s="601">
        <v>2.7</v>
      </c>
      <c r="D41" s="602">
        <v>4.5</v>
      </c>
      <c r="E41" s="602">
        <v>5.3</v>
      </c>
      <c r="F41" s="602">
        <v>11.3</v>
      </c>
      <c r="G41" s="602">
        <v>8.4</v>
      </c>
      <c r="H41" s="603">
        <v>8.9</v>
      </c>
      <c r="I41" s="604">
        <v>3.2</v>
      </c>
      <c r="J41" s="605">
        <v>5.9</v>
      </c>
      <c r="K41" s="605">
        <v>7.1</v>
      </c>
      <c r="L41" s="605">
        <v>11.1</v>
      </c>
      <c r="M41" s="605">
        <v>9.5</v>
      </c>
      <c r="N41" s="606">
        <v>9.3000000000000007</v>
      </c>
      <c r="O41" s="600"/>
      <c r="P41" s="599">
        <v>3</v>
      </c>
      <c r="Q41" s="802">
        <v>2008</v>
      </c>
      <c r="R41" s="601">
        <v>4.4000000000000004</v>
      </c>
      <c r="S41" s="602">
        <v>6.1</v>
      </c>
      <c r="T41" s="602">
        <v>16.600000000000001</v>
      </c>
      <c r="U41" s="602">
        <v>15.4</v>
      </c>
      <c r="V41" s="602">
        <v>1.8</v>
      </c>
      <c r="W41" s="603">
        <v>8.9</v>
      </c>
      <c r="X41" s="605">
        <v>5.8</v>
      </c>
      <c r="Y41" s="605">
        <v>6.7</v>
      </c>
      <c r="Z41" s="605">
        <v>15.8</v>
      </c>
      <c r="AA41" s="605">
        <v>15.4</v>
      </c>
      <c r="AB41" s="605">
        <v>1.1000000000000001</v>
      </c>
      <c r="AC41" s="606">
        <v>9.3000000000000007</v>
      </c>
    </row>
    <row r="42" spans="1:30">
      <c r="A42" s="599">
        <v>3</v>
      </c>
      <c r="B42" s="802">
        <v>2009</v>
      </c>
      <c r="C42" s="601">
        <v>2.6</v>
      </c>
      <c r="D42" s="602">
        <v>4.7</v>
      </c>
      <c r="E42" s="602">
        <v>5.2</v>
      </c>
      <c r="F42" s="602">
        <v>10.7</v>
      </c>
      <c r="G42" s="602">
        <v>8.8000000000000007</v>
      </c>
      <c r="H42" s="603">
        <v>8.6</v>
      </c>
      <c r="I42" s="604">
        <v>2.8</v>
      </c>
      <c r="J42" s="605">
        <v>5.9</v>
      </c>
      <c r="K42" s="605">
        <v>6.7</v>
      </c>
      <c r="L42" s="605">
        <v>10.5</v>
      </c>
      <c r="M42" s="605">
        <v>9.6999999999999993</v>
      </c>
      <c r="N42" s="606">
        <v>8.9</v>
      </c>
      <c r="O42" s="600"/>
      <c r="P42" s="599">
        <v>3</v>
      </c>
      <c r="Q42" s="802">
        <v>2009</v>
      </c>
      <c r="R42" s="601">
        <v>4.3</v>
      </c>
      <c r="S42" s="602">
        <v>5.9</v>
      </c>
      <c r="T42" s="602">
        <v>15.8</v>
      </c>
      <c r="U42" s="602">
        <v>15.8</v>
      </c>
      <c r="V42" s="602">
        <v>1.9</v>
      </c>
      <c r="W42" s="603">
        <v>8.6</v>
      </c>
      <c r="X42" s="605">
        <v>5.5</v>
      </c>
      <c r="Y42" s="605">
        <v>6.1</v>
      </c>
      <c r="Z42" s="605">
        <v>15.3</v>
      </c>
      <c r="AA42" s="605">
        <v>15.3</v>
      </c>
      <c r="AB42" s="605">
        <v>1.2</v>
      </c>
      <c r="AC42" s="606">
        <v>8.9</v>
      </c>
    </row>
    <row r="43" spans="1:30">
      <c r="A43" s="599">
        <v>3</v>
      </c>
      <c r="B43" s="802">
        <v>2010</v>
      </c>
      <c r="C43" s="601">
        <v>2.2999999999999998</v>
      </c>
      <c r="D43" s="602">
        <v>4.7</v>
      </c>
      <c r="E43" s="602">
        <v>4.9000000000000004</v>
      </c>
      <c r="F43" s="602">
        <v>10.3</v>
      </c>
      <c r="G43" s="602">
        <v>9.1</v>
      </c>
      <c r="H43" s="603">
        <v>8.4</v>
      </c>
      <c r="I43" s="604">
        <v>2.4</v>
      </c>
      <c r="J43" s="605">
        <v>5.9</v>
      </c>
      <c r="K43" s="605">
        <v>6.4</v>
      </c>
      <c r="L43" s="605">
        <v>10.3</v>
      </c>
      <c r="M43" s="605">
        <v>9.8000000000000007</v>
      </c>
      <c r="N43" s="606">
        <v>8.8000000000000007</v>
      </c>
      <c r="O43" s="600"/>
      <c r="P43" s="599">
        <v>3</v>
      </c>
      <c r="Q43" s="802">
        <v>2010</v>
      </c>
      <c r="R43" s="601">
        <v>4.2</v>
      </c>
      <c r="S43" s="602">
        <v>5.5</v>
      </c>
      <c r="T43" s="602">
        <v>15.3</v>
      </c>
      <c r="U43" s="602">
        <v>15.9</v>
      </c>
      <c r="V43" s="602">
        <v>2</v>
      </c>
      <c r="W43" s="603">
        <v>8.4</v>
      </c>
      <c r="X43" s="605">
        <v>5.0999999999999996</v>
      </c>
      <c r="Y43" s="605">
        <v>5.9</v>
      </c>
      <c r="Z43" s="605">
        <v>15.2</v>
      </c>
      <c r="AA43" s="605">
        <v>15.4</v>
      </c>
      <c r="AB43" s="605">
        <v>1.1000000000000001</v>
      </c>
      <c r="AC43" s="606">
        <v>8.8000000000000007</v>
      </c>
    </row>
    <row r="44" spans="1:30">
      <c r="A44" s="599">
        <v>3</v>
      </c>
      <c r="B44" s="802">
        <v>2011</v>
      </c>
      <c r="C44" s="601">
        <v>2.2000000000000002</v>
      </c>
      <c r="D44" s="602">
        <v>4.5999999999999996</v>
      </c>
      <c r="E44" s="602">
        <v>4.5999999999999996</v>
      </c>
      <c r="F44" s="602">
        <v>10.3</v>
      </c>
      <c r="G44" s="602">
        <v>9</v>
      </c>
      <c r="H44" s="603">
        <v>8.3000000000000007</v>
      </c>
      <c r="I44" s="604">
        <v>2.4</v>
      </c>
      <c r="J44" s="605">
        <v>5.3</v>
      </c>
      <c r="K44" s="605">
        <v>5.7</v>
      </c>
      <c r="L44" s="605">
        <v>10.4</v>
      </c>
      <c r="M44" s="605">
        <v>9.5</v>
      </c>
      <c r="N44" s="606">
        <v>8.6</v>
      </c>
      <c r="O44" s="600"/>
      <c r="P44" s="599">
        <v>3</v>
      </c>
      <c r="Q44" s="802">
        <v>2011</v>
      </c>
      <c r="R44" s="601">
        <v>3.8</v>
      </c>
      <c r="S44" s="602">
        <v>5.3</v>
      </c>
      <c r="T44" s="602">
        <v>15.5</v>
      </c>
      <c r="U44" s="602">
        <v>15.4</v>
      </c>
      <c r="V44" s="602">
        <v>2</v>
      </c>
      <c r="W44" s="603">
        <v>8.3000000000000007</v>
      </c>
      <c r="X44" s="605">
        <v>4.5999999999999996</v>
      </c>
      <c r="Y44" s="605">
        <v>5.9</v>
      </c>
      <c r="Z44" s="605">
        <v>15.4</v>
      </c>
      <c r="AA44" s="605">
        <v>14.7</v>
      </c>
      <c r="AB44" s="605">
        <v>1</v>
      </c>
      <c r="AC44" s="606">
        <v>8.6</v>
      </c>
    </row>
    <row r="45" spans="1:30">
      <c r="A45" s="599">
        <v>3</v>
      </c>
      <c r="B45" s="802">
        <v>2012</v>
      </c>
      <c r="C45" s="601">
        <v>2.2999999999999998</v>
      </c>
      <c r="D45" s="602">
        <v>4.2</v>
      </c>
      <c r="E45" s="602">
        <v>4.5</v>
      </c>
      <c r="F45" s="602">
        <v>9.6</v>
      </c>
      <c r="G45" s="602">
        <v>9.3000000000000007</v>
      </c>
      <c r="H45" s="603">
        <v>8</v>
      </c>
      <c r="I45" s="604">
        <v>2.2000000000000002</v>
      </c>
      <c r="J45" s="605">
        <v>4.8</v>
      </c>
      <c r="K45" s="605">
        <v>5</v>
      </c>
      <c r="L45" s="605">
        <v>10.1</v>
      </c>
      <c r="M45" s="605">
        <v>9</v>
      </c>
      <c r="N45" s="606">
        <v>8.1999999999999993</v>
      </c>
      <c r="O45" s="600"/>
      <c r="P45" s="599">
        <v>3</v>
      </c>
      <c r="Q45" s="802">
        <v>2012</v>
      </c>
      <c r="R45" s="601">
        <v>3.7</v>
      </c>
      <c r="S45" s="602">
        <v>4.8</v>
      </c>
      <c r="T45" s="602">
        <v>14.7</v>
      </c>
      <c r="U45" s="602">
        <v>15.4</v>
      </c>
      <c r="V45" s="602">
        <v>2.5</v>
      </c>
      <c r="W45" s="603">
        <v>8</v>
      </c>
      <c r="X45" s="605">
        <v>4.2</v>
      </c>
      <c r="Y45" s="605">
        <v>5.4</v>
      </c>
      <c r="Z45" s="605">
        <v>15.1</v>
      </c>
      <c r="AA45" s="605">
        <v>13.7</v>
      </c>
      <c r="AB45" s="605">
        <v>1.1000000000000001</v>
      </c>
      <c r="AC45" s="606">
        <v>8.1999999999999993</v>
      </c>
    </row>
    <row r="46" spans="1:30">
      <c r="A46" s="599">
        <v>3</v>
      </c>
      <c r="B46" s="802">
        <v>2013</v>
      </c>
      <c r="C46" s="601">
        <v>2</v>
      </c>
      <c r="D46" s="602">
        <v>3.8</v>
      </c>
      <c r="E46" s="602">
        <v>3.6</v>
      </c>
      <c r="F46" s="602">
        <v>9.1</v>
      </c>
      <c r="G46" s="602">
        <v>9.4</v>
      </c>
      <c r="H46" s="603">
        <v>7.6</v>
      </c>
      <c r="I46" s="604">
        <v>2.2000000000000002</v>
      </c>
      <c r="J46" s="605">
        <v>4.0999999999999996</v>
      </c>
      <c r="K46" s="605">
        <v>4.5999999999999996</v>
      </c>
      <c r="L46" s="605">
        <v>9.8000000000000007</v>
      </c>
      <c r="M46" s="605">
        <v>9.5</v>
      </c>
      <c r="N46" s="606">
        <v>8.1</v>
      </c>
      <c r="O46" s="600"/>
      <c r="P46" s="599">
        <v>3</v>
      </c>
      <c r="Q46" s="802">
        <v>2013</v>
      </c>
      <c r="R46" s="601">
        <v>3.2</v>
      </c>
      <c r="S46" s="602">
        <v>4.4000000000000004</v>
      </c>
      <c r="T46" s="602">
        <v>14.2</v>
      </c>
      <c r="U46" s="602">
        <v>15.5</v>
      </c>
      <c r="V46" s="602">
        <v>2.2000000000000002</v>
      </c>
      <c r="W46" s="603">
        <v>7.6</v>
      </c>
      <c r="X46" s="605">
        <v>3.8</v>
      </c>
      <c r="Y46" s="605">
        <v>5</v>
      </c>
      <c r="Z46" s="605">
        <v>15</v>
      </c>
      <c r="AA46" s="605">
        <v>14.5</v>
      </c>
      <c r="AB46" s="605">
        <v>1</v>
      </c>
      <c r="AC46" s="606">
        <v>8.1</v>
      </c>
    </row>
    <row r="47" spans="1:30">
      <c r="A47" s="599">
        <v>3</v>
      </c>
      <c r="B47" s="802">
        <v>2014</v>
      </c>
      <c r="C47" s="601">
        <v>1.7</v>
      </c>
      <c r="D47" s="602">
        <v>3.5</v>
      </c>
      <c r="E47" s="602">
        <v>3.6</v>
      </c>
      <c r="F47" s="602">
        <v>8.8000000000000007</v>
      </c>
      <c r="G47" s="602">
        <v>9.3000000000000007</v>
      </c>
      <c r="H47" s="603">
        <v>7.4</v>
      </c>
      <c r="I47" s="604">
        <v>2.2000000000000002</v>
      </c>
      <c r="J47" s="605">
        <v>4.3</v>
      </c>
      <c r="K47" s="605">
        <v>4.5999999999999996</v>
      </c>
      <c r="L47" s="605">
        <v>9.4</v>
      </c>
      <c r="M47" s="605">
        <v>9.6</v>
      </c>
      <c r="N47" s="606">
        <v>7.9</v>
      </c>
      <c r="O47" s="600"/>
      <c r="P47" s="599">
        <v>3</v>
      </c>
      <c r="Q47" s="802">
        <v>2014</v>
      </c>
      <c r="R47" s="601">
        <v>3</v>
      </c>
      <c r="S47" s="602">
        <v>4.0999999999999996</v>
      </c>
      <c r="T47" s="602">
        <v>13.8</v>
      </c>
      <c r="U47" s="602">
        <v>15.2</v>
      </c>
      <c r="V47" s="602">
        <v>2.2000000000000002</v>
      </c>
      <c r="W47" s="603">
        <v>7.4</v>
      </c>
      <c r="X47" s="605">
        <v>3.8</v>
      </c>
      <c r="Y47" s="605">
        <v>4.7</v>
      </c>
      <c r="Z47" s="605">
        <v>14.7</v>
      </c>
      <c r="AA47" s="605">
        <v>14.3</v>
      </c>
      <c r="AB47" s="605">
        <v>1.5</v>
      </c>
      <c r="AC47" s="606">
        <v>7.9</v>
      </c>
    </row>
    <row r="48" spans="1:30">
      <c r="A48" s="599">
        <v>3</v>
      </c>
      <c r="B48" s="802">
        <v>2015</v>
      </c>
      <c r="C48" s="601">
        <v>1.9</v>
      </c>
      <c r="D48" s="602">
        <v>2.8</v>
      </c>
      <c r="E48" s="602">
        <v>3.6</v>
      </c>
      <c r="F48" s="602">
        <v>8.4</v>
      </c>
      <c r="G48" s="602">
        <v>9</v>
      </c>
      <c r="H48" s="603">
        <v>7.1</v>
      </c>
      <c r="I48" s="604">
        <v>2.2000000000000002</v>
      </c>
      <c r="J48" s="605">
        <v>3.6</v>
      </c>
      <c r="K48" s="605">
        <v>4.2</v>
      </c>
      <c r="L48" s="605">
        <v>9.1</v>
      </c>
      <c r="M48" s="605">
        <v>9.1999999999999993</v>
      </c>
      <c r="N48" s="606">
        <v>7.6</v>
      </c>
      <c r="O48" s="600"/>
      <c r="P48" s="599">
        <v>3</v>
      </c>
      <c r="Q48" s="802">
        <v>2015</v>
      </c>
      <c r="R48" s="601">
        <v>2.9</v>
      </c>
      <c r="S48" s="602">
        <v>3.9</v>
      </c>
      <c r="T48" s="602">
        <v>13.4</v>
      </c>
      <c r="U48" s="602">
        <v>14.7</v>
      </c>
      <c r="V48" s="602">
        <v>2.1</v>
      </c>
      <c r="W48" s="603">
        <v>7.1</v>
      </c>
      <c r="X48" s="605">
        <v>3.5</v>
      </c>
      <c r="Y48" s="605">
        <v>4.5</v>
      </c>
      <c r="Z48" s="605">
        <v>14.2</v>
      </c>
      <c r="AA48" s="605">
        <v>13.8</v>
      </c>
      <c r="AB48" s="605">
        <v>1.5</v>
      </c>
      <c r="AC48" s="606">
        <v>7.6</v>
      </c>
    </row>
    <row r="49" spans="1:29">
      <c r="A49" s="599">
        <v>3</v>
      </c>
      <c r="B49" s="802">
        <v>2016</v>
      </c>
      <c r="C49" s="601">
        <v>1.8</v>
      </c>
      <c r="D49" s="602">
        <v>2.7</v>
      </c>
      <c r="E49" s="602">
        <v>3.6</v>
      </c>
      <c r="F49" s="602">
        <v>8</v>
      </c>
      <c r="G49" s="602">
        <v>8.8000000000000007</v>
      </c>
      <c r="H49" s="603">
        <v>6.8</v>
      </c>
      <c r="I49" s="604">
        <v>2.2999999999999998</v>
      </c>
      <c r="J49" s="605">
        <v>3.5</v>
      </c>
      <c r="K49" s="605">
        <v>4.0999999999999996</v>
      </c>
      <c r="L49" s="605">
        <v>8.9</v>
      </c>
      <c r="M49" s="605">
        <v>9.4</v>
      </c>
      <c r="N49" s="606">
        <v>7.5</v>
      </c>
      <c r="O49" s="600"/>
      <c r="P49" s="599">
        <v>3</v>
      </c>
      <c r="Q49" s="802">
        <v>2016</v>
      </c>
      <c r="R49" s="601">
        <v>2.8</v>
      </c>
      <c r="S49" s="602">
        <v>3.7</v>
      </c>
      <c r="T49" s="602">
        <v>12.8</v>
      </c>
      <c r="U49" s="602">
        <v>14.5</v>
      </c>
      <c r="V49" s="602">
        <v>2</v>
      </c>
      <c r="W49" s="603">
        <v>6.8</v>
      </c>
      <c r="X49" s="605">
        <v>3.5</v>
      </c>
      <c r="Y49" s="605">
        <v>4.4000000000000004</v>
      </c>
      <c r="Z49" s="605">
        <v>13.9</v>
      </c>
      <c r="AA49" s="605">
        <v>14.1</v>
      </c>
      <c r="AB49" s="605">
        <v>1.3</v>
      </c>
      <c r="AC49" s="606">
        <v>7.5</v>
      </c>
    </row>
    <row r="50" spans="1:29">
      <c r="A50" s="599">
        <v>3</v>
      </c>
      <c r="B50" s="802">
        <v>2017</v>
      </c>
      <c r="C50" s="601">
        <v>1.8</v>
      </c>
      <c r="D50" s="602">
        <v>2.7</v>
      </c>
      <c r="E50" s="602">
        <v>3.3</v>
      </c>
      <c r="F50" s="602">
        <v>7.6</v>
      </c>
      <c r="G50" s="602">
        <v>8.6</v>
      </c>
      <c r="H50" s="603">
        <v>6.6</v>
      </c>
      <c r="I50" s="604">
        <v>2.4</v>
      </c>
      <c r="J50" s="605">
        <v>3.3</v>
      </c>
      <c r="K50" s="605">
        <v>3.8</v>
      </c>
      <c r="L50" s="605">
        <v>8.4</v>
      </c>
      <c r="M50" s="605">
        <v>9.3000000000000007</v>
      </c>
      <c r="N50" s="606">
        <v>7.2</v>
      </c>
      <c r="O50" s="600"/>
      <c r="P50" s="599">
        <v>3</v>
      </c>
      <c r="Q50" s="802">
        <v>2017</v>
      </c>
      <c r="R50" s="601">
        <v>2.7</v>
      </c>
      <c r="S50" s="602">
        <v>3.6</v>
      </c>
      <c r="T50" s="602">
        <v>12.2</v>
      </c>
      <c r="U50" s="602">
        <v>14.1</v>
      </c>
      <c r="V50" s="602">
        <v>2</v>
      </c>
      <c r="W50" s="603">
        <v>6.6</v>
      </c>
      <c r="X50" s="605">
        <v>3.3</v>
      </c>
      <c r="Y50" s="605">
        <v>4.2</v>
      </c>
      <c r="Z50" s="605">
        <v>13.3</v>
      </c>
      <c r="AA50" s="605">
        <v>14.1</v>
      </c>
      <c r="AB50" s="605">
        <v>1.5</v>
      </c>
      <c r="AC50" s="606">
        <v>7.2</v>
      </c>
    </row>
    <row r="51" spans="1:29">
      <c r="A51" s="599">
        <v>3</v>
      </c>
      <c r="B51" s="802">
        <v>2018</v>
      </c>
      <c r="C51" s="601">
        <v>1.8</v>
      </c>
      <c r="D51" s="602">
        <v>2.4</v>
      </c>
      <c r="E51" s="602">
        <v>3.2</v>
      </c>
      <c r="F51" s="602">
        <v>7.3</v>
      </c>
      <c r="G51" s="602">
        <v>8.3000000000000007</v>
      </c>
      <c r="H51" s="603">
        <v>6.3</v>
      </c>
      <c r="I51" s="604">
        <v>2.2000000000000002</v>
      </c>
      <c r="J51" s="605">
        <v>3.3</v>
      </c>
      <c r="K51" s="605">
        <v>3.7</v>
      </c>
      <c r="L51" s="605">
        <v>8</v>
      </c>
      <c r="M51" s="605">
        <v>9.3000000000000007</v>
      </c>
      <c r="N51" s="606">
        <v>6.9</v>
      </c>
      <c r="P51" s="599">
        <v>3</v>
      </c>
      <c r="Q51" s="802">
        <v>2018</v>
      </c>
      <c r="R51" s="601">
        <v>2.5</v>
      </c>
      <c r="S51" s="602">
        <v>3.4</v>
      </c>
      <c r="T51" s="602">
        <v>11.6</v>
      </c>
      <c r="U51" s="602">
        <v>13.7</v>
      </c>
      <c r="V51" s="602">
        <v>1.8</v>
      </c>
      <c r="W51" s="603">
        <v>6.3</v>
      </c>
      <c r="X51" s="605">
        <v>3.2</v>
      </c>
      <c r="Y51" s="605">
        <v>3.9</v>
      </c>
      <c r="Z51" s="605">
        <v>12.8</v>
      </c>
      <c r="AA51" s="605">
        <v>14.1</v>
      </c>
      <c r="AB51" s="605">
        <v>1.7</v>
      </c>
      <c r="AC51" s="606">
        <v>6.9</v>
      </c>
    </row>
    <row r="52" spans="1:29" ht="14.45" thickBot="1">
      <c r="A52" s="607">
        <v>3</v>
      </c>
      <c r="B52" s="803">
        <v>2019</v>
      </c>
      <c r="C52" s="608">
        <v>1.5</v>
      </c>
      <c r="D52" s="609">
        <v>2.6</v>
      </c>
      <c r="E52" s="609">
        <v>2.9</v>
      </c>
      <c r="F52" s="609">
        <v>6.8</v>
      </c>
      <c r="G52" s="609">
        <v>8.1999999999999993</v>
      </c>
      <c r="H52" s="610">
        <v>6</v>
      </c>
      <c r="I52" s="611">
        <v>1.9</v>
      </c>
      <c r="J52" s="612">
        <v>3.2</v>
      </c>
      <c r="K52" s="612">
        <v>3.2</v>
      </c>
      <c r="L52" s="612">
        <v>7.6</v>
      </c>
      <c r="M52" s="612">
        <v>9.1</v>
      </c>
      <c r="N52" s="613">
        <v>6.6</v>
      </c>
      <c r="P52" s="607">
        <v>3</v>
      </c>
      <c r="Q52" s="803">
        <v>2019</v>
      </c>
      <c r="R52" s="608">
        <v>2.2999999999999998</v>
      </c>
      <c r="S52" s="609">
        <v>3.2</v>
      </c>
      <c r="T52" s="609">
        <v>10.9</v>
      </c>
      <c r="U52" s="609">
        <v>13.6</v>
      </c>
      <c r="V52" s="609">
        <v>2</v>
      </c>
      <c r="W52" s="610">
        <v>6</v>
      </c>
      <c r="X52" s="612">
        <v>2.8</v>
      </c>
      <c r="Y52" s="612">
        <v>3.7</v>
      </c>
      <c r="Z52" s="612">
        <v>12.2</v>
      </c>
      <c r="AA52" s="612">
        <v>13.9</v>
      </c>
      <c r="AB52" s="612">
        <v>2.2999999999999998</v>
      </c>
      <c r="AC52" s="613">
        <v>6.6</v>
      </c>
    </row>
    <row r="55" spans="1:29">
      <c r="A55" s="322" t="s">
        <v>847</v>
      </c>
    </row>
    <row r="56" spans="1:29">
      <c r="A56" s="322" t="s">
        <v>848</v>
      </c>
    </row>
    <row r="57" spans="1:29">
      <c r="A57" s="322" t="s">
        <v>849</v>
      </c>
    </row>
    <row r="58" spans="1:29">
      <c r="A58" s="322" t="s">
        <v>850</v>
      </c>
    </row>
    <row r="94" spans="1:16">
      <c r="A94" s="228"/>
      <c r="B94" s="225" t="s">
        <v>156</v>
      </c>
      <c r="C94" s="36"/>
      <c r="D94" s="36"/>
      <c r="E94" s="36"/>
      <c r="F94" s="36"/>
      <c r="G94" s="36"/>
      <c r="H94" s="36"/>
      <c r="P94" s="228"/>
    </row>
    <row r="95" spans="1:16" ht="15" customHeight="1">
      <c r="A95" s="228"/>
      <c r="B95" s="28" t="s">
        <v>851</v>
      </c>
      <c r="C95" s="36"/>
      <c r="D95" s="36"/>
      <c r="E95" s="36"/>
      <c r="F95" s="36"/>
      <c r="G95" s="36"/>
      <c r="H95" s="36"/>
      <c r="P95" s="228"/>
    </row>
    <row r="96" spans="1:16">
      <c r="A96" s="228"/>
      <c r="B96" s="36" t="s">
        <v>852</v>
      </c>
      <c r="C96" s="36"/>
      <c r="D96" s="36"/>
      <c r="E96" s="36"/>
      <c r="F96" s="36"/>
      <c r="G96" s="36"/>
      <c r="H96" s="36"/>
      <c r="P96" s="228"/>
    </row>
    <row r="97" spans="1:16" ht="24">
      <c r="A97" s="259" t="s">
        <v>853</v>
      </c>
      <c r="B97" s="260" t="s">
        <v>854</v>
      </c>
      <c r="C97" s="261"/>
      <c r="D97" s="260" t="s">
        <v>855</v>
      </c>
      <c r="E97" s="260"/>
      <c r="F97" s="260" t="s">
        <v>856</v>
      </c>
      <c r="G97" s="260"/>
      <c r="H97" s="36"/>
      <c r="P97" s="259" t="s">
        <v>853</v>
      </c>
    </row>
    <row r="98" spans="1:16">
      <c r="A98" s="262" t="s">
        <v>187</v>
      </c>
      <c r="B98" s="260"/>
      <c r="C98" s="262" t="s">
        <v>188</v>
      </c>
      <c r="D98" s="262" t="s">
        <v>187</v>
      </c>
      <c r="E98" s="262" t="s">
        <v>188</v>
      </c>
      <c r="F98" s="262" t="s">
        <v>187</v>
      </c>
      <c r="G98" s="262" t="s">
        <v>188</v>
      </c>
      <c r="H98" s="36"/>
      <c r="P98" s="262" t="s">
        <v>187</v>
      </c>
    </row>
    <row r="99" spans="1:16">
      <c r="A99" s="249">
        <v>6</v>
      </c>
      <c r="B99" s="250" t="s">
        <v>857</v>
      </c>
      <c r="C99" s="251">
        <v>14.5</v>
      </c>
      <c r="D99" s="251">
        <v>0</v>
      </c>
      <c r="E99" s="251">
        <v>0</v>
      </c>
      <c r="F99" s="251">
        <v>1.8</v>
      </c>
      <c r="G99" s="251">
        <v>2.2999999999999998</v>
      </c>
      <c r="H99" s="36"/>
      <c r="P99" s="249">
        <v>6</v>
      </c>
    </row>
    <row r="100" spans="1:16">
      <c r="A100" s="249">
        <v>37.5</v>
      </c>
      <c r="B100" s="250" t="s">
        <v>858</v>
      </c>
      <c r="C100" s="252">
        <v>84.8</v>
      </c>
      <c r="D100" s="252">
        <v>0</v>
      </c>
      <c r="E100" s="252">
        <v>0</v>
      </c>
      <c r="F100" s="252">
        <v>2.4</v>
      </c>
      <c r="G100" s="252">
        <v>3.3</v>
      </c>
      <c r="H100" s="36"/>
      <c r="P100" s="249">
        <v>37.5</v>
      </c>
    </row>
    <row r="101" spans="1:16">
      <c r="A101" s="249">
        <v>101.1</v>
      </c>
      <c r="B101" s="253" t="s">
        <v>859</v>
      </c>
      <c r="C101" s="251">
        <v>158.1</v>
      </c>
      <c r="D101" s="251">
        <v>0.1</v>
      </c>
      <c r="E101" s="251">
        <v>0.1</v>
      </c>
      <c r="F101" s="251">
        <v>3.2</v>
      </c>
      <c r="G101" s="251">
        <v>3.7</v>
      </c>
      <c r="H101" s="36"/>
      <c r="P101" s="249">
        <v>101.1</v>
      </c>
    </row>
    <row r="102" spans="1:16">
      <c r="A102" s="249">
        <v>65.5</v>
      </c>
      <c r="B102" s="250" t="s">
        <v>860</v>
      </c>
      <c r="C102" s="252">
        <v>85.1</v>
      </c>
      <c r="D102" s="252">
        <v>2.2000000000000002</v>
      </c>
      <c r="E102" s="252">
        <v>3.6</v>
      </c>
      <c r="F102" s="252">
        <v>7.2</v>
      </c>
      <c r="G102" s="252">
        <v>8</v>
      </c>
      <c r="H102" s="36"/>
      <c r="P102" s="249">
        <v>65.5</v>
      </c>
    </row>
    <row r="103" spans="1:16">
      <c r="A103" s="254">
        <v>15.8</v>
      </c>
      <c r="B103" s="253" t="s">
        <v>861</v>
      </c>
      <c r="C103" s="255">
        <v>21.3</v>
      </c>
      <c r="D103" s="255">
        <v>1.9</v>
      </c>
      <c r="E103" s="255">
        <v>2.9</v>
      </c>
      <c r="F103" s="255">
        <v>8.1999999999999993</v>
      </c>
      <c r="G103" s="255">
        <v>9.1</v>
      </c>
      <c r="H103" s="36"/>
      <c r="P103" s="254">
        <v>15.8</v>
      </c>
    </row>
    <row r="104" spans="1:16">
      <c r="A104" s="263">
        <v>51.8</v>
      </c>
      <c r="B104" s="264" t="s">
        <v>388</v>
      </c>
      <c r="C104" s="265">
        <v>75.7</v>
      </c>
      <c r="D104" s="265">
        <v>1.6</v>
      </c>
      <c r="E104" s="265">
        <v>2.5</v>
      </c>
      <c r="F104" s="265">
        <v>6.2</v>
      </c>
      <c r="G104" s="265">
        <v>6.9</v>
      </c>
      <c r="H104" s="36"/>
      <c r="P104" s="263">
        <v>51.8</v>
      </c>
    </row>
    <row r="105" spans="1:16">
      <c r="A105" s="254"/>
      <c r="B105" s="256"/>
      <c r="C105" s="255"/>
      <c r="D105" s="255"/>
      <c r="E105" s="255"/>
      <c r="F105" s="255"/>
      <c r="G105" s="255"/>
      <c r="H105" s="36"/>
      <c r="P105" s="254"/>
    </row>
    <row r="106" spans="1:16">
      <c r="A106" s="249">
        <v>46.1</v>
      </c>
      <c r="B106" s="250" t="s">
        <v>862</v>
      </c>
      <c r="C106" s="251">
        <v>83.9</v>
      </c>
      <c r="D106" s="251">
        <v>0</v>
      </c>
      <c r="E106" s="251">
        <v>0</v>
      </c>
      <c r="F106" s="251">
        <v>2.5</v>
      </c>
      <c r="G106" s="251">
        <v>3.2</v>
      </c>
      <c r="H106" s="36"/>
      <c r="P106" s="249">
        <v>46.1</v>
      </c>
    </row>
    <row r="107" spans="1:16">
      <c r="A107" s="249">
        <v>86.2</v>
      </c>
      <c r="B107" s="250" t="s">
        <v>863</v>
      </c>
      <c r="C107" s="252">
        <v>115.9</v>
      </c>
      <c r="D107" s="252">
        <v>0.7</v>
      </c>
      <c r="E107" s="252">
        <v>1.3</v>
      </c>
      <c r="F107" s="252">
        <v>3.4</v>
      </c>
      <c r="G107" s="252">
        <v>3.9</v>
      </c>
      <c r="H107" s="36"/>
      <c r="P107" s="249">
        <v>86.2</v>
      </c>
    </row>
    <row r="108" spans="1:16">
      <c r="A108" s="249">
        <v>44.6</v>
      </c>
      <c r="B108" s="253" t="s">
        <v>864</v>
      </c>
      <c r="C108" s="251">
        <v>54.8</v>
      </c>
      <c r="D108" s="251">
        <v>3.8</v>
      </c>
      <c r="E108" s="251">
        <v>6.3</v>
      </c>
      <c r="F108" s="251">
        <v>11.6</v>
      </c>
      <c r="G108" s="251">
        <v>12.8</v>
      </c>
      <c r="H108" s="36"/>
      <c r="P108" s="249">
        <v>44.6</v>
      </c>
    </row>
    <row r="109" spans="1:16">
      <c r="A109" s="249">
        <v>19.7</v>
      </c>
      <c r="B109" s="250" t="s">
        <v>865</v>
      </c>
      <c r="C109" s="252">
        <v>25.1</v>
      </c>
      <c r="D109" s="252">
        <v>2.7</v>
      </c>
      <c r="E109" s="252">
        <v>3.7</v>
      </c>
      <c r="F109" s="252">
        <v>10.9</v>
      </c>
      <c r="G109" s="252">
        <v>11.3</v>
      </c>
      <c r="H109" s="36"/>
      <c r="P109" s="249">
        <v>19.7</v>
      </c>
    </row>
    <row r="110" spans="1:16">
      <c r="A110" s="254">
        <v>6.1</v>
      </c>
      <c r="B110" s="253" t="s">
        <v>866</v>
      </c>
      <c r="C110" s="255">
        <v>8.3000000000000007</v>
      </c>
      <c r="D110" s="255">
        <v>0.1</v>
      </c>
      <c r="E110" s="255">
        <v>0.1</v>
      </c>
      <c r="F110" s="255">
        <v>1.8</v>
      </c>
      <c r="G110" s="255">
        <v>1.7</v>
      </c>
      <c r="H110" s="36"/>
      <c r="P110" s="254">
        <v>6.1</v>
      </c>
    </row>
    <row r="111" spans="1:16">
      <c r="A111" s="266">
        <v>51.8</v>
      </c>
      <c r="B111" s="267" t="s">
        <v>388</v>
      </c>
      <c r="C111" s="268">
        <v>75.7</v>
      </c>
      <c r="D111" s="268">
        <v>1.6</v>
      </c>
      <c r="E111" s="268">
        <v>2.5</v>
      </c>
      <c r="F111" s="268">
        <v>6.2</v>
      </c>
      <c r="G111" s="268">
        <v>6.9</v>
      </c>
      <c r="H111" s="36"/>
      <c r="P111" s="266">
        <v>51.8</v>
      </c>
    </row>
    <row r="112" spans="1:16">
      <c r="A112" s="228"/>
      <c r="B112" s="257" t="s">
        <v>867</v>
      </c>
      <c r="C112" s="36"/>
      <c r="D112" s="36"/>
      <c r="E112" s="36"/>
      <c r="F112" s="36"/>
      <c r="G112" s="36"/>
      <c r="H112" s="36"/>
      <c r="P112" s="228"/>
    </row>
    <row r="113" spans="1:16" ht="15" customHeight="1"/>
    <row r="114" spans="1:16" ht="19.5" customHeight="1">
      <c r="B114" s="269" t="s">
        <v>868</v>
      </c>
    </row>
    <row r="115" spans="1:16" ht="15" customHeight="1">
      <c r="A115" s="230"/>
      <c r="B115" s="229" t="s">
        <v>869</v>
      </c>
      <c r="C115" s="229"/>
      <c r="D115" s="229"/>
      <c r="E115" s="229"/>
      <c r="F115" s="229"/>
      <c r="G115" s="229"/>
      <c r="P115" s="230"/>
    </row>
    <row r="116" spans="1:16">
      <c r="A116" s="230"/>
      <c r="B116" s="229"/>
      <c r="C116" s="229"/>
      <c r="D116" s="229"/>
      <c r="E116" s="229"/>
      <c r="F116" s="229"/>
      <c r="G116" s="229"/>
      <c r="P116" s="230"/>
    </row>
    <row r="117" spans="1:16" ht="214.15">
      <c r="A117" s="230"/>
      <c r="B117" s="229" t="s">
        <v>870</v>
      </c>
      <c r="C117" s="229"/>
      <c r="D117" s="229"/>
      <c r="E117" s="229"/>
      <c r="F117" s="229"/>
      <c r="G117" s="229"/>
      <c r="P117" s="230"/>
    </row>
    <row r="118" spans="1:16">
      <c r="A118" s="230"/>
      <c r="B118" s="229"/>
      <c r="C118" s="229"/>
      <c r="D118" s="229"/>
      <c r="E118" s="229"/>
      <c r="F118" s="229"/>
      <c r="G118" s="229"/>
      <c r="P118" s="230"/>
    </row>
    <row r="119" spans="1:16">
      <c r="A119" s="230"/>
      <c r="B119" s="229"/>
      <c r="C119" s="229"/>
      <c r="D119" s="229"/>
      <c r="E119" s="229"/>
      <c r="F119" s="229"/>
      <c r="G119" s="229"/>
      <c r="P119" s="230"/>
    </row>
    <row r="121" spans="1:16">
      <c r="B121" s="258"/>
    </row>
  </sheetData>
  <mergeCells count="19">
    <mergeCell ref="C20:O20"/>
    <mergeCell ref="R20:AD20"/>
    <mergeCell ref="C37:O37"/>
    <mergeCell ref="R37:AD37"/>
    <mergeCell ref="B1:M1"/>
    <mergeCell ref="X4:AC4"/>
    <mergeCell ref="R4:W4"/>
    <mergeCell ref="I4:N4"/>
    <mergeCell ref="C4:H4"/>
    <mergeCell ref="Q3:AC3"/>
    <mergeCell ref="C3:O3"/>
    <mergeCell ref="C38:H38"/>
    <mergeCell ref="I38:N38"/>
    <mergeCell ref="R21:W21"/>
    <mergeCell ref="X21:AC21"/>
    <mergeCell ref="R38:W38"/>
    <mergeCell ref="X38:AC38"/>
    <mergeCell ref="C21:H21"/>
    <mergeCell ref="I21:N21"/>
  </mergeCells>
  <hyperlinks>
    <hyperlink ref="B94" location="Innehållsförteckning!A1" display="Tillbaka till innehåll" xr:uid="{00000000-0004-0000-2700-000000000000}"/>
    <hyperlink ref="A1" location="Innehållsförteckning!A1" display="Tillbaka till innehåll" xr:uid="{3D32FAEC-CBF8-4624-82A1-BC4BE6B40120}"/>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5"/>
  </sheetPr>
  <dimension ref="A1:AG107"/>
  <sheetViews>
    <sheetView zoomScale="90" zoomScaleNormal="90" workbookViewId="0">
      <pane ySplit="1" topLeftCell="A11" activePane="bottomLeft" state="frozen"/>
      <selection pane="bottomLeft" activeCell="A37" sqref="A37:B37"/>
    </sheetView>
  </sheetViews>
  <sheetFormatPr defaultColWidth="8.875" defaultRowHeight="13.9"/>
  <cols>
    <col min="1" max="1" width="14.875" style="13" customWidth="1"/>
    <col min="2" max="16384" width="8.875" style="13"/>
  </cols>
  <sheetData>
    <row r="1" spans="1:17" ht="14.25" customHeight="1">
      <c r="A1" s="1117" t="s">
        <v>156</v>
      </c>
      <c r="B1" s="1583" t="s">
        <v>871</v>
      </c>
      <c r="C1" s="1583"/>
      <c r="D1" s="1583"/>
      <c r="E1" s="1583"/>
      <c r="F1" s="1583"/>
      <c r="G1" s="1583"/>
    </row>
    <row r="2" spans="1:17" ht="14.25" customHeight="1">
      <c r="A2" s="291" t="s">
        <v>819</v>
      </c>
      <c r="B2" s="1301"/>
      <c r="C2" s="1301"/>
      <c r="D2" s="1301"/>
      <c r="E2" s="1301"/>
      <c r="F2" s="1301"/>
      <c r="G2" s="1301"/>
    </row>
    <row r="3" spans="1:17" ht="14.25" customHeight="1" thickBot="1">
      <c r="A3" s="220"/>
      <c r="B3" s="1301"/>
      <c r="C3" s="1301"/>
      <c r="D3" s="1301"/>
      <c r="E3" s="1301"/>
      <c r="F3" s="1301"/>
      <c r="G3" s="1301"/>
    </row>
    <row r="4" spans="1:17">
      <c r="A4" s="796" t="s">
        <v>838</v>
      </c>
      <c r="B4" s="1472" t="s">
        <v>187</v>
      </c>
      <c r="C4" s="1472"/>
      <c r="D4" s="1472"/>
      <c r="E4" s="1472"/>
      <c r="F4" s="1472"/>
      <c r="G4" s="1472"/>
      <c r="H4" s="1472"/>
      <c r="I4" s="1472"/>
      <c r="J4" s="1472"/>
      <c r="K4" s="1472"/>
      <c r="L4" s="1472"/>
      <c r="M4" s="1472"/>
      <c r="N4" s="1472"/>
      <c r="O4" s="1472"/>
      <c r="P4" s="1472"/>
      <c r="Q4" s="1580"/>
    </row>
    <row r="5" spans="1:17">
      <c r="A5" s="795" t="s">
        <v>872</v>
      </c>
      <c r="B5" s="738">
        <v>2004</v>
      </c>
      <c r="C5" s="738">
        <v>2005</v>
      </c>
      <c r="D5" s="738">
        <v>2006</v>
      </c>
      <c r="E5" s="738">
        <v>2007</v>
      </c>
      <c r="F5" s="738">
        <v>2008</v>
      </c>
      <c r="G5" s="738">
        <v>2009</v>
      </c>
      <c r="H5" s="738">
        <v>2010</v>
      </c>
      <c r="I5" s="738">
        <v>2011</v>
      </c>
      <c r="J5" s="738">
        <v>2012</v>
      </c>
      <c r="K5" s="738">
        <v>2013</v>
      </c>
      <c r="L5" s="738">
        <v>2014</v>
      </c>
      <c r="M5" s="738">
        <v>2015</v>
      </c>
      <c r="N5" s="738">
        <v>2016</v>
      </c>
      <c r="O5" s="738">
        <v>2017</v>
      </c>
      <c r="P5" s="738">
        <v>2018</v>
      </c>
      <c r="Q5" s="797">
        <v>2019</v>
      </c>
    </row>
    <row r="6" spans="1:17">
      <c r="A6" s="739" t="s">
        <v>873</v>
      </c>
      <c r="B6" s="740" t="s">
        <v>185</v>
      </c>
      <c r="C6" s="740" t="s">
        <v>185</v>
      </c>
      <c r="D6" s="740" t="s">
        <v>185</v>
      </c>
      <c r="E6" s="740">
        <v>3867</v>
      </c>
      <c r="F6" s="740">
        <v>2979</v>
      </c>
      <c r="G6" s="740">
        <v>2582</v>
      </c>
      <c r="H6" s="740">
        <v>2282</v>
      </c>
      <c r="I6" s="740">
        <v>2104</v>
      </c>
      <c r="J6" s="740">
        <v>2031</v>
      </c>
      <c r="K6" s="740">
        <v>1886</v>
      </c>
      <c r="L6" s="740">
        <v>1905</v>
      </c>
      <c r="M6" s="740">
        <v>1961</v>
      </c>
      <c r="N6" s="740">
        <v>1825</v>
      </c>
      <c r="O6" s="740">
        <v>1339</v>
      </c>
      <c r="P6" s="740">
        <v>978</v>
      </c>
      <c r="Q6" s="741">
        <v>662</v>
      </c>
    </row>
    <row r="7" spans="1:17">
      <c r="A7" s="638" t="s">
        <v>874</v>
      </c>
      <c r="B7" s="639">
        <v>1896</v>
      </c>
      <c r="C7" s="639">
        <v>1740</v>
      </c>
      <c r="D7" s="639">
        <v>1733</v>
      </c>
      <c r="E7" s="639">
        <v>1607</v>
      </c>
      <c r="F7" s="639">
        <v>1673</v>
      </c>
      <c r="G7" s="639">
        <v>1604</v>
      </c>
      <c r="H7" s="639">
        <v>1700</v>
      </c>
      <c r="I7" s="639">
        <v>1826</v>
      </c>
      <c r="J7" s="639">
        <v>1871</v>
      </c>
      <c r="K7" s="639">
        <v>1838</v>
      </c>
      <c r="L7" s="639">
        <v>1947</v>
      </c>
      <c r="M7" s="639">
        <v>1994</v>
      </c>
      <c r="N7" s="639">
        <v>2092</v>
      </c>
      <c r="O7" s="639">
        <v>2225</v>
      </c>
      <c r="P7" s="639">
        <v>2299</v>
      </c>
      <c r="Q7" s="640">
        <v>2350</v>
      </c>
    </row>
    <row r="8" spans="1:17">
      <c r="A8" s="638" t="s">
        <v>875</v>
      </c>
      <c r="B8" s="639">
        <v>4363</v>
      </c>
      <c r="C8" s="639">
        <v>4399</v>
      </c>
      <c r="D8" s="639">
        <v>4372</v>
      </c>
      <c r="E8" s="639">
        <v>4376</v>
      </c>
      <c r="F8" s="639">
        <v>4354</v>
      </c>
      <c r="G8" s="639">
        <v>4326</v>
      </c>
      <c r="H8" s="639">
        <v>4142</v>
      </c>
      <c r="I8" s="639">
        <v>4000</v>
      </c>
      <c r="J8" s="639">
        <v>3841</v>
      </c>
      <c r="K8" s="639">
        <v>3698</v>
      </c>
      <c r="L8" s="639">
        <v>3610</v>
      </c>
      <c r="M8" s="639">
        <v>3587</v>
      </c>
      <c r="N8" s="639">
        <v>3450</v>
      </c>
      <c r="O8" s="639">
        <v>3328</v>
      </c>
      <c r="P8" s="639">
        <v>3252</v>
      </c>
      <c r="Q8" s="640">
        <v>3140</v>
      </c>
    </row>
    <row r="9" spans="1:17">
      <c r="A9" s="638" t="s">
        <v>876</v>
      </c>
      <c r="B9" s="639">
        <v>7718</v>
      </c>
      <c r="C9" s="639">
        <v>7943</v>
      </c>
      <c r="D9" s="639">
        <v>8292</v>
      </c>
      <c r="E9" s="639">
        <v>8498</v>
      </c>
      <c r="F9" s="639">
        <v>8745</v>
      </c>
      <c r="G9" s="639">
        <v>8949</v>
      </c>
      <c r="H9" s="639">
        <v>9108</v>
      </c>
      <c r="I9" s="639">
        <v>8956</v>
      </c>
      <c r="J9" s="639">
        <v>9006</v>
      </c>
      <c r="K9" s="639">
        <v>8835</v>
      </c>
      <c r="L9" s="639">
        <v>8831</v>
      </c>
      <c r="M9" s="639">
        <v>8758</v>
      </c>
      <c r="N9" s="639">
        <v>8733</v>
      </c>
      <c r="O9" s="639">
        <v>8626</v>
      </c>
      <c r="P9" s="639">
        <v>8588</v>
      </c>
      <c r="Q9" s="640">
        <v>8401</v>
      </c>
    </row>
    <row r="10" spans="1:17">
      <c r="A10" s="638" t="s">
        <v>877</v>
      </c>
      <c r="B10" s="639">
        <v>1343</v>
      </c>
      <c r="C10" s="639">
        <v>1308</v>
      </c>
      <c r="D10" s="639">
        <v>1263</v>
      </c>
      <c r="E10" s="639">
        <v>1206</v>
      </c>
      <c r="F10" s="639">
        <v>1207</v>
      </c>
      <c r="G10" s="639">
        <v>1202</v>
      </c>
      <c r="H10" s="639">
        <v>1152</v>
      </c>
      <c r="I10" s="639">
        <v>1146</v>
      </c>
      <c r="J10" s="639">
        <v>1145</v>
      </c>
      <c r="K10" s="639">
        <v>1183</v>
      </c>
      <c r="L10" s="639">
        <v>1179</v>
      </c>
      <c r="M10" s="639">
        <v>1205</v>
      </c>
      <c r="N10" s="639">
        <v>1209</v>
      </c>
      <c r="O10" s="639">
        <v>1214</v>
      </c>
      <c r="P10" s="639">
        <v>1193</v>
      </c>
      <c r="Q10" s="640">
        <v>1189</v>
      </c>
    </row>
    <row r="11" spans="1:17">
      <c r="A11" s="638" t="s">
        <v>878</v>
      </c>
      <c r="B11" s="639">
        <v>4134</v>
      </c>
      <c r="C11" s="639">
        <v>4138</v>
      </c>
      <c r="D11" s="639">
        <v>4103</v>
      </c>
      <c r="E11" s="639">
        <v>3961</v>
      </c>
      <c r="F11" s="639">
        <v>3942</v>
      </c>
      <c r="G11" s="639">
        <v>3849</v>
      </c>
      <c r="H11" s="639">
        <v>3708</v>
      </c>
      <c r="I11" s="639">
        <v>3652</v>
      </c>
      <c r="J11" s="639">
        <v>3599</v>
      </c>
      <c r="K11" s="639">
        <v>3541</v>
      </c>
      <c r="L11" s="639">
        <v>3478</v>
      </c>
      <c r="M11" s="639">
        <v>3504</v>
      </c>
      <c r="N11" s="639">
        <v>3399</v>
      </c>
      <c r="O11" s="639">
        <v>3305</v>
      </c>
      <c r="P11" s="639">
        <v>3280</v>
      </c>
      <c r="Q11" s="640">
        <v>3219</v>
      </c>
    </row>
    <row r="12" spans="1:17">
      <c r="A12" s="638" t="s">
        <v>879</v>
      </c>
      <c r="B12" s="639">
        <v>1834</v>
      </c>
      <c r="C12" s="639">
        <v>1896</v>
      </c>
      <c r="D12" s="639">
        <v>1943</v>
      </c>
      <c r="E12" s="639">
        <v>2003</v>
      </c>
      <c r="F12" s="639">
        <v>1994</v>
      </c>
      <c r="G12" s="639">
        <v>1977</v>
      </c>
      <c r="H12" s="639">
        <v>1934</v>
      </c>
      <c r="I12" s="639">
        <v>1868</v>
      </c>
      <c r="J12" s="639">
        <v>1789</v>
      </c>
      <c r="K12" s="639">
        <v>1652</v>
      </c>
      <c r="L12" s="639">
        <v>1660</v>
      </c>
      <c r="M12" s="639">
        <v>1631</v>
      </c>
      <c r="N12" s="639">
        <v>1641</v>
      </c>
      <c r="O12" s="639">
        <v>1646</v>
      </c>
      <c r="P12" s="639">
        <v>1664</v>
      </c>
      <c r="Q12" s="640">
        <v>1686</v>
      </c>
    </row>
    <row r="13" spans="1:17">
      <c r="A13" s="638" t="s">
        <v>880</v>
      </c>
      <c r="B13" s="639">
        <v>371</v>
      </c>
      <c r="C13" s="639">
        <v>360</v>
      </c>
      <c r="D13" s="639">
        <v>372</v>
      </c>
      <c r="E13" s="639">
        <v>406</v>
      </c>
      <c r="F13" s="639">
        <v>445</v>
      </c>
      <c r="G13" s="639">
        <v>490</v>
      </c>
      <c r="H13" s="639">
        <v>496</v>
      </c>
      <c r="I13" s="639">
        <v>443</v>
      </c>
      <c r="J13" s="639">
        <v>418</v>
      </c>
      <c r="K13" s="639">
        <v>383</v>
      </c>
      <c r="L13" s="639">
        <v>352</v>
      </c>
      <c r="M13" s="639">
        <v>358</v>
      </c>
      <c r="N13" s="639">
        <v>338</v>
      </c>
      <c r="O13" s="639">
        <v>331</v>
      </c>
      <c r="P13" s="639">
        <v>309</v>
      </c>
      <c r="Q13" s="640">
        <v>311</v>
      </c>
    </row>
    <row r="14" spans="1:17">
      <c r="A14" s="638" t="s">
        <v>881</v>
      </c>
      <c r="B14" s="639">
        <v>8349</v>
      </c>
      <c r="C14" s="639">
        <v>8695</v>
      </c>
      <c r="D14" s="639">
        <v>8886</v>
      </c>
      <c r="E14" s="639">
        <v>9149</v>
      </c>
      <c r="F14" s="639">
        <v>9445</v>
      </c>
      <c r="G14" s="639">
        <v>9628</v>
      </c>
      <c r="H14" s="639">
        <v>9841</v>
      </c>
      <c r="I14" s="639">
        <v>10033</v>
      </c>
      <c r="J14" s="639">
        <v>10208</v>
      </c>
      <c r="K14" s="639">
        <v>10489</v>
      </c>
      <c r="L14" s="639">
        <v>10655</v>
      </c>
      <c r="M14" s="639">
        <v>10905</v>
      </c>
      <c r="N14" s="639">
        <v>11134</v>
      </c>
      <c r="O14" s="639">
        <v>11388</v>
      </c>
      <c r="P14" s="639">
        <v>11548</v>
      </c>
      <c r="Q14" s="640">
        <v>11616</v>
      </c>
    </row>
    <row r="15" spans="1:17">
      <c r="A15" s="638" t="s">
        <v>882</v>
      </c>
      <c r="B15" s="639">
        <v>10632</v>
      </c>
      <c r="C15" s="639">
        <v>11056</v>
      </c>
      <c r="D15" s="639">
        <v>11381</v>
      </c>
      <c r="E15" s="639">
        <v>11831</v>
      </c>
      <c r="F15" s="639">
        <v>12295</v>
      </c>
      <c r="G15" s="639">
        <v>12717</v>
      </c>
      <c r="H15" s="639">
        <v>13120</v>
      </c>
      <c r="I15" s="639">
        <v>13484</v>
      </c>
      <c r="J15" s="639">
        <v>13840</v>
      </c>
      <c r="K15" s="639">
        <v>14147</v>
      </c>
      <c r="L15" s="639">
        <v>14431</v>
      </c>
      <c r="M15" s="639">
        <v>14989</v>
      </c>
      <c r="N15" s="639">
        <v>15502</v>
      </c>
      <c r="O15" s="639">
        <v>15733</v>
      </c>
      <c r="P15" s="639">
        <v>15940</v>
      </c>
      <c r="Q15" s="640">
        <v>16098</v>
      </c>
    </row>
    <row r="16" spans="1:17">
      <c r="A16" s="638" t="s">
        <v>883</v>
      </c>
      <c r="B16" s="639">
        <v>22850</v>
      </c>
      <c r="C16" s="639">
        <v>23407</v>
      </c>
      <c r="D16" s="639">
        <v>23951</v>
      </c>
      <c r="E16" s="639">
        <v>24381</v>
      </c>
      <c r="F16" s="639">
        <v>25076</v>
      </c>
      <c r="G16" s="639">
        <v>25709</v>
      </c>
      <c r="H16" s="639">
        <v>26245</v>
      </c>
      <c r="I16" s="639">
        <v>26616</v>
      </c>
      <c r="J16" s="639">
        <v>27083</v>
      </c>
      <c r="K16" s="639">
        <v>27429</v>
      </c>
      <c r="L16" s="639">
        <v>27873</v>
      </c>
      <c r="M16" s="639">
        <v>28609</v>
      </c>
      <c r="N16" s="639">
        <v>29285</v>
      </c>
      <c r="O16" s="639">
        <v>29783</v>
      </c>
      <c r="P16" s="639">
        <v>30244</v>
      </c>
      <c r="Q16" s="640">
        <v>30604</v>
      </c>
    </row>
    <row r="17" spans="1:33" ht="14.45" thickBot="1">
      <c r="A17" s="641" t="s">
        <v>884</v>
      </c>
      <c r="B17" s="642">
        <v>40640</v>
      </c>
      <c r="C17" s="642">
        <v>41535</v>
      </c>
      <c r="D17" s="642">
        <v>42345</v>
      </c>
      <c r="E17" s="642">
        <v>43037</v>
      </c>
      <c r="F17" s="642">
        <v>44100</v>
      </c>
      <c r="G17" s="642">
        <v>44742</v>
      </c>
      <c r="H17" s="642">
        <v>45201</v>
      </c>
      <c r="I17" s="642">
        <v>45408</v>
      </c>
      <c r="J17" s="642">
        <v>45717</v>
      </c>
      <c r="K17" s="642">
        <v>45766</v>
      </c>
      <c r="L17" s="642">
        <v>46143</v>
      </c>
      <c r="M17" s="642">
        <v>46931</v>
      </c>
      <c r="N17" s="642">
        <v>47498</v>
      </c>
      <c r="O17" s="642">
        <v>47796</v>
      </c>
      <c r="P17" s="642">
        <v>48073</v>
      </c>
      <c r="Q17" s="643">
        <v>48010</v>
      </c>
    </row>
    <row r="18" spans="1:33">
      <c r="A18" s="1301"/>
      <c r="B18" s="1301"/>
      <c r="C18" s="1301"/>
      <c r="D18" s="1301"/>
      <c r="E18" s="1301"/>
      <c r="F18" s="1301"/>
      <c r="G18" s="1301"/>
      <c r="H18" s="1301"/>
      <c r="I18" s="1301"/>
      <c r="J18" s="1301"/>
      <c r="K18" s="1301"/>
      <c r="L18" s="1301"/>
      <c r="M18" s="1301"/>
      <c r="N18" s="1301"/>
      <c r="O18" s="1301"/>
      <c r="P18" s="1301"/>
      <c r="Q18" s="1301"/>
      <c r="R18" s="1301"/>
      <c r="S18" s="1301"/>
      <c r="T18" s="1301"/>
      <c r="U18" s="1301"/>
      <c r="V18" s="1301"/>
      <c r="W18" s="1301"/>
      <c r="X18" s="1301"/>
      <c r="Y18" s="1301"/>
      <c r="Z18" s="1301"/>
      <c r="AA18" s="1301"/>
      <c r="AB18" s="1301"/>
      <c r="AC18" s="1301"/>
      <c r="AD18" s="1301"/>
      <c r="AE18" s="1301"/>
      <c r="AF18" s="1301"/>
      <c r="AG18" s="1301"/>
    </row>
    <row r="19" spans="1:33" ht="14.45" thickBot="1"/>
    <row r="20" spans="1:33">
      <c r="A20" s="798"/>
      <c r="B20" s="1581" t="s">
        <v>188</v>
      </c>
      <c r="C20" s="1581"/>
      <c r="D20" s="1581"/>
      <c r="E20" s="1581"/>
      <c r="F20" s="1581"/>
      <c r="G20" s="1581"/>
      <c r="H20" s="1581"/>
      <c r="I20" s="1581"/>
      <c r="J20" s="1581"/>
      <c r="K20" s="1581"/>
      <c r="L20" s="1581"/>
      <c r="M20" s="1581"/>
      <c r="N20" s="1581"/>
      <c r="O20" s="1581"/>
      <c r="P20" s="1581"/>
      <c r="Q20" s="1582"/>
    </row>
    <row r="21" spans="1:33">
      <c r="A21" s="800" t="s">
        <v>872</v>
      </c>
      <c r="B21" s="735">
        <v>2004</v>
      </c>
      <c r="C21" s="735">
        <v>2005</v>
      </c>
      <c r="D21" s="735">
        <v>2006</v>
      </c>
      <c r="E21" s="735">
        <v>2007</v>
      </c>
      <c r="F21" s="735">
        <v>2008</v>
      </c>
      <c r="G21" s="735">
        <v>2009</v>
      </c>
      <c r="H21" s="735">
        <v>2010</v>
      </c>
      <c r="I21" s="735">
        <v>2011</v>
      </c>
      <c r="J21" s="735">
        <v>2012</v>
      </c>
      <c r="K21" s="735">
        <v>2013</v>
      </c>
      <c r="L21" s="735">
        <v>2014</v>
      </c>
      <c r="M21" s="735">
        <v>2015</v>
      </c>
      <c r="N21" s="735">
        <v>2016</v>
      </c>
      <c r="O21" s="735">
        <v>2017</v>
      </c>
      <c r="P21" s="735">
        <v>2018</v>
      </c>
      <c r="Q21" s="799">
        <v>2019</v>
      </c>
    </row>
    <row r="22" spans="1:33">
      <c r="A22" s="644" t="s">
        <v>873</v>
      </c>
      <c r="B22" s="736" t="s">
        <v>185</v>
      </c>
      <c r="C22" s="736" t="s">
        <v>185</v>
      </c>
      <c r="D22" s="736" t="s">
        <v>185</v>
      </c>
      <c r="E22" s="736">
        <v>4708</v>
      </c>
      <c r="F22" s="736">
        <v>3683</v>
      </c>
      <c r="G22" s="736">
        <v>3211</v>
      </c>
      <c r="H22" s="736">
        <v>2796</v>
      </c>
      <c r="I22" s="736">
        <v>2576</v>
      </c>
      <c r="J22" s="736">
        <v>2516</v>
      </c>
      <c r="K22" s="736">
        <v>2384</v>
      </c>
      <c r="L22" s="736">
        <v>2439</v>
      </c>
      <c r="M22" s="736">
        <v>2390</v>
      </c>
      <c r="N22" s="736">
        <v>2290</v>
      </c>
      <c r="O22" s="736">
        <v>1617</v>
      </c>
      <c r="P22" s="736">
        <v>1117</v>
      </c>
      <c r="Q22" s="737">
        <v>713</v>
      </c>
    </row>
    <row r="23" spans="1:33">
      <c r="A23" s="644" t="s">
        <v>874</v>
      </c>
      <c r="B23" s="645">
        <v>2024</v>
      </c>
      <c r="C23" s="645">
        <v>1900</v>
      </c>
      <c r="D23" s="645">
        <v>1915</v>
      </c>
      <c r="E23" s="645">
        <v>1718</v>
      </c>
      <c r="F23" s="645">
        <v>1805</v>
      </c>
      <c r="G23" s="645">
        <v>1766</v>
      </c>
      <c r="H23" s="645">
        <v>1860</v>
      </c>
      <c r="I23" s="645">
        <v>1955</v>
      </c>
      <c r="J23" s="645">
        <v>2029</v>
      </c>
      <c r="K23" s="645">
        <v>2075</v>
      </c>
      <c r="L23" s="645">
        <v>2140</v>
      </c>
      <c r="M23" s="645">
        <v>2293</v>
      </c>
      <c r="N23" s="645">
        <v>2472</v>
      </c>
      <c r="O23" s="645">
        <v>2682</v>
      </c>
      <c r="P23" s="645">
        <v>2844</v>
      </c>
      <c r="Q23" s="646">
        <v>2865</v>
      </c>
    </row>
    <row r="24" spans="1:33">
      <c r="A24" s="644" t="s">
        <v>875</v>
      </c>
      <c r="B24" s="645">
        <v>5031</v>
      </c>
      <c r="C24" s="645">
        <v>5163</v>
      </c>
      <c r="D24" s="645">
        <v>5250</v>
      </c>
      <c r="E24" s="645">
        <v>5284</v>
      </c>
      <c r="F24" s="645">
        <v>5317</v>
      </c>
      <c r="G24" s="645">
        <v>5327</v>
      </c>
      <c r="H24" s="645">
        <v>5148</v>
      </c>
      <c r="I24" s="645">
        <v>5174</v>
      </c>
      <c r="J24" s="645">
        <v>4952</v>
      </c>
      <c r="K24" s="645">
        <v>4843</v>
      </c>
      <c r="L24" s="645">
        <v>4777</v>
      </c>
      <c r="M24" s="645">
        <v>4706</v>
      </c>
      <c r="N24" s="645">
        <v>4584</v>
      </c>
      <c r="O24" s="645">
        <v>4370</v>
      </c>
      <c r="P24" s="645">
        <v>4317</v>
      </c>
      <c r="Q24" s="646">
        <v>4152</v>
      </c>
    </row>
    <row r="25" spans="1:33">
      <c r="A25" s="644" t="s">
        <v>876</v>
      </c>
      <c r="B25" s="645">
        <v>8371</v>
      </c>
      <c r="C25" s="645">
        <v>8740</v>
      </c>
      <c r="D25" s="645">
        <v>9092</v>
      </c>
      <c r="E25" s="645">
        <v>9510</v>
      </c>
      <c r="F25" s="645">
        <v>9762</v>
      </c>
      <c r="G25" s="645">
        <v>10297</v>
      </c>
      <c r="H25" s="645">
        <v>10386</v>
      </c>
      <c r="I25" s="645">
        <v>10495</v>
      </c>
      <c r="J25" s="645">
        <v>10654</v>
      </c>
      <c r="K25" s="645">
        <v>10629</v>
      </c>
      <c r="L25" s="645">
        <v>10635</v>
      </c>
      <c r="M25" s="645">
        <v>10717</v>
      </c>
      <c r="N25" s="645">
        <v>10667</v>
      </c>
      <c r="O25" s="645">
        <v>10664</v>
      </c>
      <c r="P25" s="645">
        <v>10520</v>
      </c>
      <c r="Q25" s="646">
        <v>10330</v>
      </c>
    </row>
    <row r="26" spans="1:33">
      <c r="A26" s="644" t="s">
        <v>877</v>
      </c>
      <c r="B26" s="645">
        <v>2313</v>
      </c>
      <c r="C26" s="645">
        <v>2287</v>
      </c>
      <c r="D26" s="645">
        <v>2166</v>
      </c>
      <c r="E26" s="645">
        <v>2169</v>
      </c>
      <c r="F26" s="645">
        <v>2151</v>
      </c>
      <c r="G26" s="645">
        <v>2204</v>
      </c>
      <c r="H26" s="645">
        <v>2237</v>
      </c>
      <c r="I26" s="645">
        <v>2253</v>
      </c>
      <c r="J26" s="645">
        <v>2297</v>
      </c>
      <c r="K26" s="645">
        <v>2347</v>
      </c>
      <c r="L26" s="645">
        <v>2456</v>
      </c>
      <c r="M26" s="645">
        <v>2553</v>
      </c>
      <c r="N26" s="645">
        <v>2584</v>
      </c>
      <c r="O26" s="645">
        <v>2647</v>
      </c>
      <c r="P26" s="645">
        <v>2796</v>
      </c>
      <c r="Q26" s="646">
        <v>2793</v>
      </c>
    </row>
    <row r="27" spans="1:33">
      <c r="A27" s="644" t="s">
        <v>878</v>
      </c>
      <c r="B27" s="645">
        <v>6376</v>
      </c>
      <c r="C27" s="645">
        <v>6365</v>
      </c>
      <c r="D27" s="645">
        <v>6406</v>
      </c>
      <c r="E27" s="645">
        <v>6179</v>
      </c>
      <c r="F27" s="645">
        <v>6346</v>
      </c>
      <c r="G27" s="645">
        <v>6334</v>
      </c>
      <c r="H27" s="645">
        <v>6297</v>
      </c>
      <c r="I27" s="645">
        <v>6267</v>
      </c>
      <c r="J27" s="645">
        <v>6167</v>
      </c>
      <c r="K27" s="645">
        <v>6132</v>
      </c>
      <c r="L27" s="645">
        <v>6120</v>
      </c>
      <c r="M27" s="645">
        <v>6178</v>
      </c>
      <c r="N27" s="645">
        <v>6184</v>
      </c>
      <c r="O27" s="645">
        <v>6125</v>
      </c>
      <c r="P27" s="645">
        <v>6074</v>
      </c>
      <c r="Q27" s="646">
        <v>5898</v>
      </c>
    </row>
    <row r="28" spans="1:33">
      <c r="A28" s="644" t="s">
        <v>879</v>
      </c>
      <c r="B28" s="645">
        <v>2744</v>
      </c>
      <c r="C28" s="645">
        <v>2818</v>
      </c>
      <c r="D28" s="645">
        <v>2976</v>
      </c>
      <c r="E28" s="645">
        <v>3109</v>
      </c>
      <c r="F28" s="645">
        <v>3194</v>
      </c>
      <c r="G28" s="645">
        <v>3241</v>
      </c>
      <c r="H28" s="645">
        <v>3230</v>
      </c>
      <c r="I28" s="645">
        <v>3145</v>
      </c>
      <c r="J28" s="645">
        <v>3006</v>
      </c>
      <c r="K28" s="645">
        <v>2905</v>
      </c>
      <c r="L28" s="645">
        <v>2823</v>
      </c>
      <c r="M28" s="645">
        <v>2747</v>
      </c>
      <c r="N28" s="645">
        <v>2781</v>
      </c>
      <c r="O28" s="645">
        <v>2740</v>
      </c>
      <c r="P28" s="645">
        <v>2831</v>
      </c>
      <c r="Q28" s="646">
        <v>2870</v>
      </c>
    </row>
    <row r="29" spans="1:33">
      <c r="A29" s="644" t="s">
        <v>880</v>
      </c>
      <c r="B29" s="645">
        <v>664</v>
      </c>
      <c r="C29" s="645">
        <v>688</v>
      </c>
      <c r="D29" s="645">
        <v>710</v>
      </c>
      <c r="E29" s="645">
        <v>742</v>
      </c>
      <c r="F29" s="645">
        <v>836</v>
      </c>
      <c r="G29" s="645">
        <v>850</v>
      </c>
      <c r="H29" s="645">
        <v>849</v>
      </c>
      <c r="I29" s="645">
        <v>800</v>
      </c>
      <c r="J29" s="645">
        <v>733</v>
      </c>
      <c r="K29" s="645">
        <v>643</v>
      </c>
      <c r="L29" s="645">
        <v>615</v>
      </c>
      <c r="M29" s="645">
        <v>616</v>
      </c>
      <c r="N29" s="645">
        <v>594</v>
      </c>
      <c r="O29" s="645">
        <v>591</v>
      </c>
      <c r="P29" s="645">
        <v>587</v>
      </c>
      <c r="Q29" s="646">
        <v>542</v>
      </c>
    </row>
    <row r="30" spans="1:33">
      <c r="A30" s="644" t="s">
        <v>881</v>
      </c>
      <c r="B30" s="645">
        <v>10783</v>
      </c>
      <c r="C30" s="645">
        <v>11153</v>
      </c>
      <c r="D30" s="645">
        <v>11455</v>
      </c>
      <c r="E30" s="645">
        <v>11861</v>
      </c>
      <c r="F30" s="645">
        <v>12312</v>
      </c>
      <c r="G30" s="645">
        <v>12619</v>
      </c>
      <c r="H30" s="645">
        <v>12986</v>
      </c>
      <c r="I30" s="645">
        <v>13304</v>
      </c>
      <c r="J30" s="645">
        <v>13656</v>
      </c>
      <c r="K30" s="645">
        <v>14127</v>
      </c>
      <c r="L30" s="645">
        <v>14528</v>
      </c>
      <c r="M30" s="645">
        <v>14961</v>
      </c>
      <c r="N30" s="645">
        <v>15330</v>
      </c>
      <c r="O30" s="645">
        <v>15785</v>
      </c>
      <c r="P30" s="645">
        <v>16095</v>
      </c>
      <c r="Q30" s="646">
        <v>16345</v>
      </c>
    </row>
    <row r="31" spans="1:33">
      <c r="A31" s="644" t="s">
        <v>882</v>
      </c>
      <c r="B31" s="645">
        <v>13494</v>
      </c>
      <c r="C31" s="645">
        <v>13992</v>
      </c>
      <c r="D31" s="645">
        <v>14545</v>
      </c>
      <c r="E31" s="645">
        <v>15175</v>
      </c>
      <c r="F31" s="645">
        <v>15861</v>
      </c>
      <c r="G31" s="645">
        <v>16481</v>
      </c>
      <c r="H31" s="645">
        <v>17123</v>
      </c>
      <c r="I31" s="645">
        <v>17685</v>
      </c>
      <c r="J31" s="645">
        <v>18306</v>
      </c>
      <c r="K31" s="645">
        <v>18658</v>
      </c>
      <c r="L31" s="645">
        <v>19312</v>
      </c>
      <c r="M31" s="645">
        <v>20340</v>
      </c>
      <c r="N31" s="645">
        <v>21088</v>
      </c>
      <c r="O31" s="645">
        <v>21653</v>
      </c>
      <c r="P31" s="645">
        <v>21892</v>
      </c>
      <c r="Q31" s="646">
        <v>22298</v>
      </c>
    </row>
    <row r="32" spans="1:33">
      <c r="A32" s="644" t="s">
        <v>883</v>
      </c>
      <c r="B32" s="645">
        <v>29929</v>
      </c>
      <c r="C32" s="645">
        <v>30710</v>
      </c>
      <c r="D32" s="645">
        <v>31532</v>
      </c>
      <c r="E32" s="645">
        <v>32206</v>
      </c>
      <c r="F32" s="645">
        <v>33505</v>
      </c>
      <c r="G32" s="645">
        <v>34659</v>
      </c>
      <c r="H32" s="645">
        <v>35594</v>
      </c>
      <c r="I32" s="645">
        <v>36540</v>
      </c>
      <c r="J32" s="645">
        <v>37316</v>
      </c>
      <c r="K32" s="645">
        <v>38169</v>
      </c>
      <c r="L32" s="645">
        <v>39079</v>
      </c>
      <c r="M32" s="645">
        <v>40607</v>
      </c>
      <c r="N32" s="645">
        <v>41820</v>
      </c>
      <c r="O32" s="645">
        <v>42777</v>
      </c>
      <c r="P32" s="645">
        <v>43616</v>
      </c>
      <c r="Q32" s="646">
        <v>44132</v>
      </c>
    </row>
    <row r="33" spans="1:17" ht="14.45" thickBot="1">
      <c r="A33" s="647" t="s">
        <v>884</v>
      </c>
      <c r="B33" s="648">
        <v>51800</v>
      </c>
      <c r="C33" s="648">
        <v>53106</v>
      </c>
      <c r="D33" s="648">
        <v>54515</v>
      </c>
      <c r="E33" s="648">
        <v>55747</v>
      </c>
      <c r="F33" s="648">
        <v>57584</v>
      </c>
      <c r="G33" s="648">
        <v>59119</v>
      </c>
      <c r="H33" s="648">
        <v>60116</v>
      </c>
      <c r="I33" s="648">
        <v>61078</v>
      </c>
      <c r="J33" s="648">
        <v>61800</v>
      </c>
      <c r="K33" s="648">
        <v>62359</v>
      </c>
      <c r="L33" s="648">
        <v>63406</v>
      </c>
      <c r="M33" s="648">
        <v>65111</v>
      </c>
      <c r="N33" s="648">
        <v>66284</v>
      </c>
      <c r="O33" s="648">
        <v>67937</v>
      </c>
      <c r="P33" s="648">
        <v>67956</v>
      </c>
      <c r="Q33" s="649">
        <v>68093</v>
      </c>
    </row>
    <row r="35" spans="1:17" ht="57" customHeight="1">
      <c r="A35" s="1584" t="s">
        <v>885</v>
      </c>
      <c r="B35" s="1584"/>
    </row>
    <row r="36" spans="1:17" ht="36" customHeight="1">
      <c r="A36" s="1584" t="s">
        <v>886</v>
      </c>
      <c r="B36" s="1584"/>
    </row>
    <row r="37" spans="1:17" ht="24" customHeight="1">
      <c r="A37" s="1584" t="s">
        <v>887</v>
      </c>
      <c r="B37" s="1584"/>
    </row>
    <row r="90" spans="1:7">
      <c r="A90" s="270" t="s">
        <v>888</v>
      </c>
      <c r="B90" s="271"/>
      <c r="C90" s="271"/>
      <c r="D90" s="36"/>
      <c r="E90" s="36"/>
      <c r="F90" s="36"/>
      <c r="G90" s="36"/>
    </row>
    <row r="91" spans="1:7">
      <c r="A91" s="1" t="s">
        <v>721</v>
      </c>
      <c r="B91" s="272"/>
      <c r="C91" s="272"/>
      <c r="D91" s="36"/>
      <c r="E91" s="36"/>
      <c r="F91" s="36"/>
      <c r="G91" s="36"/>
    </row>
    <row r="92" spans="1:7">
      <c r="A92" s="261" t="s">
        <v>872</v>
      </c>
      <c r="B92" s="262" t="s">
        <v>187</v>
      </c>
      <c r="C92" s="262" t="s">
        <v>188</v>
      </c>
      <c r="D92" s="36"/>
      <c r="E92" s="36"/>
      <c r="F92" s="36"/>
      <c r="G92" s="36"/>
    </row>
    <row r="93" spans="1:7">
      <c r="A93" s="250" t="s">
        <v>889</v>
      </c>
      <c r="B93" s="273">
        <v>978</v>
      </c>
      <c r="C93" s="273">
        <v>1117</v>
      </c>
      <c r="D93" s="36"/>
      <c r="E93" s="36"/>
      <c r="F93" s="36"/>
      <c r="G93" s="36"/>
    </row>
    <row r="94" spans="1:7">
      <c r="A94" s="250" t="s">
        <v>890</v>
      </c>
      <c r="B94" s="273">
        <v>2288</v>
      </c>
      <c r="C94" s="273">
        <v>2829</v>
      </c>
      <c r="D94" s="36"/>
      <c r="E94" s="36"/>
      <c r="F94" s="36"/>
      <c r="G94" s="36"/>
    </row>
    <row r="95" spans="1:7">
      <c r="A95" s="256" t="s">
        <v>891</v>
      </c>
      <c r="B95" s="273">
        <v>3248</v>
      </c>
      <c r="C95" s="273">
        <v>4298</v>
      </c>
      <c r="D95" s="36"/>
      <c r="E95" s="36"/>
      <c r="F95" s="36"/>
      <c r="G95" s="36"/>
    </row>
    <row r="96" spans="1:7">
      <c r="A96" s="250" t="s">
        <v>892</v>
      </c>
      <c r="B96" s="273">
        <v>8580</v>
      </c>
      <c r="C96" s="273">
        <v>10509</v>
      </c>
      <c r="D96" s="36"/>
      <c r="E96" s="36"/>
      <c r="F96" s="36"/>
      <c r="G96" s="36"/>
    </row>
    <row r="97" spans="1:7">
      <c r="A97" s="256" t="s">
        <v>893</v>
      </c>
      <c r="B97" s="273">
        <v>1192</v>
      </c>
      <c r="C97" s="273">
        <v>2790</v>
      </c>
      <c r="D97" s="36"/>
      <c r="E97" s="36"/>
      <c r="F97" s="36"/>
      <c r="G97" s="36"/>
    </row>
    <row r="98" spans="1:7">
      <c r="A98" s="250" t="s">
        <v>894</v>
      </c>
      <c r="B98" s="273">
        <v>3273</v>
      </c>
      <c r="C98" s="273">
        <v>6049</v>
      </c>
      <c r="D98" s="36"/>
      <c r="E98" s="36"/>
      <c r="F98" s="36"/>
      <c r="G98" s="36"/>
    </row>
    <row r="99" spans="1:7">
      <c r="A99" s="256" t="s">
        <v>895</v>
      </c>
      <c r="B99" s="273">
        <v>1661</v>
      </c>
      <c r="C99" s="273">
        <v>2827</v>
      </c>
      <c r="D99" s="36"/>
      <c r="E99" s="36"/>
      <c r="F99" s="36"/>
      <c r="G99" s="36"/>
    </row>
    <row r="100" spans="1:7">
      <c r="A100" s="250" t="s">
        <v>896</v>
      </c>
      <c r="B100" s="273">
        <v>330</v>
      </c>
      <c r="C100" s="273">
        <v>612</v>
      </c>
      <c r="D100" s="36"/>
      <c r="E100" s="36"/>
      <c r="F100" s="36"/>
      <c r="G100" s="36"/>
    </row>
    <row r="101" spans="1:7">
      <c r="A101" s="256" t="s">
        <v>897</v>
      </c>
      <c r="B101" s="273">
        <v>11802</v>
      </c>
      <c r="C101" s="273">
        <v>16444</v>
      </c>
      <c r="D101" s="36"/>
      <c r="E101" s="36"/>
      <c r="F101" s="36"/>
      <c r="G101" s="36"/>
    </row>
    <row r="102" spans="1:7">
      <c r="A102" s="250" t="s">
        <v>898</v>
      </c>
      <c r="B102" s="273">
        <v>15935</v>
      </c>
      <c r="C102" s="273">
        <v>21878</v>
      </c>
      <c r="D102" s="36"/>
      <c r="E102" s="36"/>
      <c r="F102" s="36"/>
      <c r="G102" s="36"/>
    </row>
    <row r="103" spans="1:7">
      <c r="A103" s="274" t="s">
        <v>899</v>
      </c>
      <c r="B103" s="275">
        <v>30314</v>
      </c>
      <c r="C103" s="275">
        <v>43687</v>
      </c>
      <c r="D103" s="36"/>
      <c r="E103" s="36"/>
      <c r="F103" s="36"/>
      <c r="G103" s="36"/>
    </row>
    <row r="104" spans="1:7">
      <c r="A104" s="276" t="s">
        <v>884</v>
      </c>
      <c r="B104" s="276">
        <v>49287</v>
      </c>
      <c r="C104" s="276">
        <v>69353</v>
      </c>
      <c r="D104" s="36"/>
      <c r="E104" s="36"/>
      <c r="F104" s="36"/>
      <c r="G104" s="36"/>
    </row>
    <row r="105" spans="1:7">
      <c r="A105" s="257" t="s">
        <v>867</v>
      </c>
      <c r="B105" s="36"/>
      <c r="C105" s="36"/>
      <c r="D105" s="36"/>
      <c r="E105" s="36"/>
      <c r="F105" s="36"/>
      <c r="G105" s="36"/>
    </row>
    <row r="106" spans="1:7">
      <c r="A106" s="36"/>
      <c r="B106" s="36"/>
      <c r="C106" s="36"/>
      <c r="D106" s="36"/>
      <c r="E106" s="36"/>
      <c r="F106" s="36"/>
      <c r="G106" s="36"/>
    </row>
    <row r="107" spans="1:7">
      <c r="A107" s="32" t="s">
        <v>900</v>
      </c>
    </row>
  </sheetData>
  <mergeCells count="6">
    <mergeCell ref="B4:Q4"/>
    <mergeCell ref="B20:Q20"/>
    <mergeCell ref="B1:G1"/>
    <mergeCell ref="A37:B37"/>
    <mergeCell ref="A36:B36"/>
    <mergeCell ref="A35:B35"/>
  </mergeCells>
  <hyperlinks>
    <hyperlink ref="A1" location="Innehållsförteckning!A1" display="Tillbaka till innehåll" xr:uid="{00000000-0004-0000-2800-000000000000}"/>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5"/>
  </sheetPr>
  <dimension ref="A1:AQ75"/>
  <sheetViews>
    <sheetView zoomScale="90" zoomScaleNormal="90" workbookViewId="0">
      <pane ySplit="1" topLeftCell="A2" activePane="bottomLeft" state="frozen"/>
      <selection pane="bottomLeft" activeCell="S7" sqref="S7"/>
    </sheetView>
  </sheetViews>
  <sheetFormatPr defaultColWidth="8.875" defaultRowHeight="13.9"/>
  <cols>
    <col min="1" max="1" width="14" style="4" customWidth="1"/>
    <col min="2" max="2" width="23" style="4" customWidth="1"/>
    <col min="3" max="22" width="7.5" style="4" customWidth="1"/>
    <col min="23" max="23" width="2.875" style="13" customWidth="1"/>
    <col min="24" max="16384" width="8.875" style="4"/>
  </cols>
  <sheetData>
    <row r="1" spans="1:23">
      <c r="A1" s="1117" t="s">
        <v>156</v>
      </c>
      <c r="B1" s="4" t="s">
        <v>901</v>
      </c>
    </row>
    <row r="2" spans="1:23" ht="15" customHeight="1">
      <c r="A2" s="821" t="s">
        <v>819</v>
      </c>
      <c r="B2" s="278"/>
      <c r="C2" s="278"/>
      <c r="D2" s="278"/>
      <c r="E2" s="278"/>
      <c r="F2" s="278"/>
      <c r="I2" s="1595"/>
      <c r="J2" s="1595"/>
      <c r="K2" s="1595"/>
      <c r="L2" s="1595"/>
      <c r="M2" s="1595"/>
      <c r="N2" s="279"/>
    </row>
    <row r="3" spans="1:23">
      <c r="A3" s="280"/>
      <c r="B3" s="36"/>
      <c r="C3" s="36"/>
      <c r="D3" s="36"/>
      <c r="E3" s="36"/>
      <c r="F3" s="36"/>
    </row>
    <row r="4" spans="1:23" ht="60" customHeight="1">
      <c r="A4" s="1443" t="s">
        <v>902</v>
      </c>
      <c r="B4" s="1443"/>
      <c r="C4" s="1443"/>
      <c r="D4" s="1443"/>
    </row>
    <row r="5" spans="1:23">
      <c r="A5" s="1443"/>
      <c r="B5" s="1443"/>
      <c r="C5" s="1443"/>
      <c r="D5" s="1443"/>
      <c r="R5" s="213"/>
    </row>
    <row r="6" spans="1:23">
      <c r="A6" s="32" t="s">
        <v>903</v>
      </c>
      <c r="B6" s="19"/>
      <c r="C6" s="19"/>
      <c r="D6" s="19"/>
      <c r="R6" s="213"/>
    </row>
    <row r="7" spans="1:23">
      <c r="A7" s="281" t="s">
        <v>904</v>
      </c>
      <c r="B7" s="32"/>
      <c r="C7" s="32"/>
      <c r="D7" s="32"/>
      <c r="E7" s="13"/>
      <c r="F7" s="13"/>
      <c r="G7" s="13"/>
      <c r="H7" s="13"/>
      <c r="I7" s="13"/>
      <c r="J7" s="13"/>
      <c r="K7" s="13"/>
      <c r="L7" s="13"/>
      <c r="M7" s="13"/>
      <c r="N7" s="13"/>
      <c r="O7" s="13"/>
      <c r="P7" s="13"/>
      <c r="Q7" s="13"/>
      <c r="R7" s="213"/>
      <c r="S7" s="13"/>
      <c r="T7" s="213"/>
      <c r="U7" s="13"/>
      <c r="V7" s="13"/>
    </row>
    <row r="8" spans="1:23" ht="16.149999999999999" thickBot="1">
      <c r="A8" s="277" t="s">
        <v>905</v>
      </c>
      <c r="B8" s="277"/>
      <c r="C8" s="277"/>
      <c r="D8" s="277"/>
      <c r="E8" s="202"/>
      <c r="F8" s="202"/>
      <c r="G8" s="202"/>
      <c r="H8" s="202"/>
      <c r="I8" s="202"/>
      <c r="J8" s="202"/>
      <c r="K8" s="202"/>
      <c r="L8" s="202"/>
      <c r="M8" s="202"/>
      <c r="N8" s="202"/>
      <c r="O8" s="202"/>
      <c r="P8" s="202"/>
      <c r="Q8" s="202"/>
      <c r="R8" s="811"/>
      <c r="S8" s="202"/>
      <c r="T8" s="811"/>
      <c r="U8" s="202"/>
      <c r="V8" s="202"/>
      <c r="W8" s="202"/>
    </row>
    <row r="9" spans="1:23">
      <c r="A9" s="1592" t="s">
        <v>906</v>
      </c>
      <c r="B9" s="1593"/>
      <c r="C9" s="1593"/>
      <c r="D9" s="1593"/>
      <c r="E9" s="1593"/>
      <c r="F9" s="1593"/>
      <c r="G9" s="1593"/>
      <c r="H9" s="1593"/>
      <c r="I9" s="1593"/>
      <c r="J9" s="1593"/>
      <c r="K9" s="1593"/>
      <c r="L9" s="1593"/>
      <c r="M9" s="1593"/>
      <c r="N9" s="1593"/>
      <c r="O9" s="1593"/>
      <c r="P9" s="1593"/>
      <c r="Q9" s="1593"/>
      <c r="R9" s="1593"/>
      <c r="S9" s="1593"/>
      <c r="T9" s="1593"/>
      <c r="U9" s="1593"/>
      <c r="V9" s="1594"/>
      <c r="W9" s="282"/>
    </row>
    <row r="10" spans="1:23">
      <c r="A10" s="742" t="s">
        <v>907</v>
      </c>
      <c r="B10" s="743" t="s">
        <v>908</v>
      </c>
      <c r="C10" s="743">
        <v>2000</v>
      </c>
      <c r="D10" s="743">
        <v>2001</v>
      </c>
      <c r="E10" s="743">
        <v>2002</v>
      </c>
      <c r="F10" s="743">
        <v>2003</v>
      </c>
      <c r="G10" s="743">
        <v>2004</v>
      </c>
      <c r="H10" s="743">
        <v>2005</v>
      </c>
      <c r="I10" s="743">
        <v>2006</v>
      </c>
      <c r="J10" s="743">
        <v>2007</v>
      </c>
      <c r="K10" s="743">
        <v>2008</v>
      </c>
      <c r="L10" s="743">
        <v>2009</v>
      </c>
      <c r="M10" s="743">
        <v>2010</v>
      </c>
      <c r="N10" s="743">
        <v>2011</v>
      </c>
      <c r="O10" s="743">
        <v>2012</v>
      </c>
      <c r="P10" s="743">
        <v>2013</v>
      </c>
      <c r="Q10" s="743">
        <v>2014</v>
      </c>
      <c r="R10" s="743">
        <v>2015</v>
      </c>
      <c r="S10" s="743">
        <v>2016</v>
      </c>
      <c r="T10" s="743">
        <v>2017</v>
      </c>
      <c r="U10" s="743">
        <v>2018</v>
      </c>
      <c r="V10" s="744">
        <v>2019</v>
      </c>
      <c r="W10" s="28"/>
    </row>
    <row r="11" spans="1:23">
      <c r="A11" s="745" t="s">
        <v>909</v>
      </c>
      <c r="B11" s="746" t="s">
        <v>910</v>
      </c>
      <c r="C11" s="1144">
        <v>6394</v>
      </c>
      <c r="D11" s="1144">
        <v>6623</v>
      </c>
      <c r="E11" s="1144">
        <v>6941</v>
      </c>
      <c r="F11" s="1144">
        <v>7270</v>
      </c>
      <c r="G11" s="1144">
        <v>7238</v>
      </c>
      <c r="H11" s="1144">
        <v>7418</v>
      </c>
      <c r="I11" s="1144">
        <v>7570</v>
      </c>
      <c r="J11" s="1144">
        <v>7658</v>
      </c>
      <c r="K11" s="1144">
        <v>7955</v>
      </c>
      <c r="L11" s="1144">
        <v>8063</v>
      </c>
      <c r="M11" s="1144">
        <v>8295</v>
      </c>
      <c r="N11" s="1144">
        <v>8340</v>
      </c>
      <c r="O11" s="1144">
        <v>8948</v>
      </c>
      <c r="P11" s="1145">
        <v>9500</v>
      </c>
      <c r="Q11" s="1145">
        <v>9058</v>
      </c>
      <c r="R11" s="1146">
        <v>9496</v>
      </c>
      <c r="S11" s="1145">
        <v>9233</v>
      </c>
      <c r="T11" s="1147"/>
      <c r="U11" s="1145">
        <v>9553</v>
      </c>
      <c r="V11" s="1148">
        <v>8537</v>
      </c>
      <c r="W11" s="28"/>
    </row>
    <row r="12" spans="1:23">
      <c r="A12" s="747" t="s">
        <v>911</v>
      </c>
      <c r="B12" s="748" t="s">
        <v>912</v>
      </c>
      <c r="C12" s="1149">
        <v>617</v>
      </c>
      <c r="D12" s="1149">
        <v>688</v>
      </c>
      <c r="E12" s="1149">
        <v>800</v>
      </c>
      <c r="F12" s="1149">
        <v>825</v>
      </c>
      <c r="G12" s="1149">
        <v>925</v>
      </c>
      <c r="H12" s="1149">
        <v>925</v>
      </c>
      <c r="I12" s="1149">
        <v>991</v>
      </c>
      <c r="J12" s="1144">
        <v>1037</v>
      </c>
      <c r="K12" s="1144">
        <v>1095</v>
      </c>
      <c r="L12" s="1144">
        <v>1045</v>
      </c>
      <c r="M12" s="1144">
        <v>1131</v>
      </c>
      <c r="N12" s="1149">
        <v>1125</v>
      </c>
      <c r="O12" s="1144">
        <v>1182</v>
      </c>
      <c r="P12" s="1144">
        <v>1122</v>
      </c>
      <c r="Q12" s="1145">
        <v>1231</v>
      </c>
      <c r="R12" s="1150">
        <v>1026</v>
      </c>
      <c r="S12" s="1144">
        <v>1140</v>
      </c>
      <c r="T12" s="1151"/>
      <c r="U12" s="1144">
        <v>1477</v>
      </c>
      <c r="V12" s="1152">
        <v>1519</v>
      </c>
      <c r="W12" s="28"/>
    </row>
    <row r="13" spans="1:23">
      <c r="A13" s="749"/>
      <c r="B13" s="750" t="s">
        <v>913</v>
      </c>
      <c r="C13" s="1153"/>
      <c r="D13" s="1153"/>
      <c r="E13" s="1153"/>
      <c r="F13" s="1153"/>
      <c r="G13" s="1153"/>
      <c r="H13" s="1153"/>
      <c r="I13" s="1153"/>
      <c r="J13" s="1153"/>
      <c r="K13" s="1153"/>
      <c r="L13" s="1153"/>
      <c r="M13" s="1154"/>
      <c r="N13" s="1154"/>
      <c r="O13" s="1154"/>
      <c r="P13" s="1154"/>
      <c r="Q13" s="1155"/>
      <c r="R13" s="1156"/>
      <c r="S13" s="1155"/>
      <c r="T13" s="1156"/>
      <c r="U13" s="1154"/>
      <c r="V13" s="1157"/>
      <c r="W13" s="202"/>
    </row>
    <row r="14" spans="1:23">
      <c r="A14" s="749"/>
      <c r="B14" s="750" t="s">
        <v>914</v>
      </c>
      <c r="C14" s="1154">
        <v>337</v>
      </c>
      <c r="D14" s="1154">
        <v>330</v>
      </c>
      <c r="E14" s="1154">
        <v>411</v>
      </c>
      <c r="F14" s="1154">
        <v>410</v>
      </c>
      <c r="G14" s="1154">
        <v>471</v>
      </c>
      <c r="H14" s="1154">
        <v>476</v>
      </c>
      <c r="I14" s="1154">
        <v>520</v>
      </c>
      <c r="J14" s="1154">
        <v>574</v>
      </c>
      <c r="K14" s="1154">
        <v>627</v>
      </c>
      <c r="L14" s="1154">
        <v>608</v>
      </c>
      <c r="M14" s="1154">
        <v>724</v>
      </c>
      <c r="N14" s="1154">
        <v>708</v>
      </c>
      <c r="O14" s="1154">
        <v>809</v>
      </c>
      <c r="P14" s="1154">
        <v>782</v>
      </c>
      <c r="Q14" s="1155">
        <v>808</v>
      </c>
      <c r="R14" s="1156"/>
      <c r="S14" s="1155">
        <v>682</v>
      </c>
      <c r="T14" s="1156"/>
      <c r="U14" s="1158">
        <v>1083</v>
      </c>
      <c r="V14" s="1159">
        <v>1130</v>
      </c>
      <c r="W14" s="202"/>
    </row>
    <row r="15" spans="1:23">
      <c r="A15" s="749"/>
      <c r="B15" s="750" t="s">
        <v>915</v>
      </c>
      <c r="C15" s="1154">
        <v>247</v>
      </c>
      <c r="D15" s="1154">
        <v>304</v>
      </c>
      <c r="E15" s="1154">
        <v>345</v>
      </c>
      <c r="F15" s="1154">
        <v>353</v>
      </c>
      <c r="G15" s="1154">
        <v>362</v>
      </c>
      <c r="H15" s="1154">
        <v>382</v>
      </c>
      <c r="I15" s="1154">
        <v>394</v>
      </c>
      <c r="J15" s="1154">
        <v>363</v>
      </c>
      <c r="K15" s="1154">
        <v>369</v>
      </c>
      <c r="L15" s="1154">
        <v>339</v>
      </c>
      <c r="M15" s="1154">
        <v>320</v>
      </c>
      <c r="N15" s="1154">
        <v>310</v>
      </c>
      <c r="O15" s="1154">
        <v>304</v>
      </c>
      <c r="P15" s="1154">
        <v>258</v>
      </c>
      <c r="Q15" s="1155">
        <v>318</v>
      </c>
      <c r="R15" s="1156"/>
      <c r="S15" s="1155">
        <v>363</v>
      </c>
      <c r="T15" s="1156"/>
      <c r="U15" s="1154">
        <v>296</v>
      </c>
      <c r="V15" s="1157">
        <v>298</v>
      </c>
      <c r="W15" s="202"/>
    </row>
    <row r="16" spans="1:23" ht="41.45">
      <c r="A16" s="749"/>
      <c r="B16" s="751" t="s">
        <v>916</v>
      </c>
      <c r="C16" s="1154">
        <v>37</v>
      </c>
      <c r="D16" s="1154">
        <v>59</v>
      </c>
      <c r="E16" s="1154">
        <v>50</v>
      </c>
      <c r="F16" s="1154">
        <v>69</v>
      </c>
      <c r="G16" s="1154">
        <v>97</v>
      </c>
      <c r="H16" s="1154">
        <v>77</v>
      </c>
      <c r="I16" s="1154">
        <v>89</v>
      </c>
      <c r="J16" s="1154">
        <v>113</v>
      </c>
      <c r="K16" s="1154">
        <v>113</v>
      </c>
      <c r="L16" s="1154">
        <v>109</v>
      </c>
      <c r="M16" s="1154">
        <v>98</v>
      </c>
      <c r="N16" s="1154">
        <v>116</v>
      </c>
      <c r="O16" s="1154">
        <v>85</v>
      </c>
      <c r="P16" s="1160">
        <v>91</v>
      </c>
      <c r="Q16" s="1155">
        <v>117</v>
      </c>
      <c r="R16" s="1156"/>
      <c r="S16" s="1155">
        <v>95</v>
      </c>
      <c r="T16" s="1156"/>
      <c r="U16" s="1160">
        <v>115</v>
      </c>
      <c r="V16" s="1161">
        <v>108</v>
      </c>
      <c r="W16" s="202"/>
    </row>
    <row r="17" spans="1:43">
      <c r="A17" s="749"/>
      <c r="B17" s="752" t="s">
        <v>917</v>
      </c>
      <c r="C17" s="1154"/>
      <c r="D17" s="1153"/>
      <c r="E17" s="1153"/>
      <c r="F17" s="1153"/>
      <c r="G17" s="1153"/>
      <c r="H17" s="1153"/>
      <c r="I17" s="1153"/>
      <c r="J17" s="1154"/>
      <c r="K17" s="1153"/>
      <c r="L17" s="1153"/>
      <c r="M17" s="1154"/>
      <c r="N17" s="1154"/>
      <c r="O17" s="1154"/>
      <c r="P17" s="1153"/>
      <c r="Q17" s="1153"/>
      <c r="R17" s="1156"/>
      <c r="S17" s="1155">
        <v>10</v>
      </c>
      <c r="T17" s="1156"/>
      <c r="U17" s="1160"/>
      <c r="V17" s="1162"/>
      <c r="W17" s="202"/>
    </row>
    <row r="18" spans="1:43">
      <c r="A18" s="747" t="s">
        <v>918</v>
      </c>
      <c r="B18" s="748" t="s">
        <v>919</v>
      </c>
      <c r="C18" s="1144">
        <v>2153</v>
      </c>
      <c r="D18" s="1144">
        <v>2179</v>
      </c>
      <c r="E18" s="1144">
        <v>2352</v>
      </c>
      <c r="F18" s="1144">
        <v>2440</v>
      </c>
      <c r="G18" s="1144">
        <v>2556</v>
      </c>
      <c r="H18" s="1144">
        <v>2638</v>
      </c>
      <c r="I18" s="1144">
        <v>2629</v>
      </c>
      <c r="J18" s="1144">
        <v>2715</v>
      </c>
      <c r="K18" s="1144">
        <v>2782</v>
      </c>
      <c r="L18" s="1144">
        <v>2804</v>
      </c>
      <c r="M18" s="1144">
        <v>2804</v>
      </c>
      <c r="N18" s="1144">
        <v>2839</v>
      </c>
      <c r="O18" s="1144">
        <v>3039</v>
      </c>
      <c r="P18" s="1144">
        <v>3135</v>
      </c>
      <c r="Q18" s="1145">
        <v>3195</v>
      </c>
      <c r="R18" s="1150">
        <v>3046</v>
      </c>
      <c r="S18" s="1144">
        <v>2924</v>
      </c>
      <c r="T18" s="1151"/>
      <c r="U18" s="1144">
        <v>2937</v>
      </c>
      <c r="V18" s="1152">
        <v>2966</v>
      </c>
      <c r="W18" s="28"/>
    </row>
    <row r="19" spans="1:43">
      <c r="A19" s="749"/>
      <c r="B19" s="750" t="s">
        <v>913</v>
      </c>
      <c r="C19" s="1154"/>
      <c r="D19" s="1154"/>
      <c r="E19" s="1154"/>
      <c r="F19" s="1154"/>
      <c r="G19" s="1154"/>
      <c r="H19" s="1154"/>
      <c r="I19" s="1154"/>
      <c r="J19" s="1154"/>
      <c r="K19" s="1154"/>
      <c r="L19" s="1154"/>
      <c r="M19" s="1154"/>
      <c r="N19" s="1154"/>
      <c r="O19" s="1154"/>
      <c r="P19" s="1154"/>
      <c r="Q19" s="1153"/>
      <c r="R19" s="1156"/>
      <c r="S19" s="1155"/>
      <c r="T19" s="1156"/>
      <c r="U19" s="1154"/>
      <c r="V19" s="1157"/>
      <c r="W19" s="202"/>
    </row>
    <row r="20" spans="1:43">
      <c r="A20" s="749"/>
      <c r="B20" s="750" t="s">
        <v>914</v>
      </c>
      <c r="C20" s="1158">
        <v>1659</v>
      </c>
      <c r="D20" s="1158">
        <v>1624</v>
      </c>
      <c r="E20" s="1158">
        <v>1711</v>
      </c>
      <c r="F20" s="1158">
        <v>1730</v>
      </c>
      <c r="G20" s="1158">
        <v>1822</v>
      </c>
      <c r="H20" s="1158">
        <v>1870</v>
      </c>
      <c r="I20" s="1158">
        <v>1844</v>
      </c>
      <c r="J20" s="1158">
        <v>1894</v>
      </c>
      <c r="K20" s="1158">
        <v>1942</v>
      </c>
      <c r="L20" s="1158">
        <v>2014</v>
      </c>
      <c r="M20" s="1158">
        <v>2073</v>
      </c>
      <c r="N20" s="1158">
        <v>2135</v>
      </c>
      <c r="O20" s="1158">
        <v>2293</v>
      </c>
      <c r="P20" s="1158">
        <v>2439</v>
      </c>
      <c r="Q20" s="1163">
        <v>2495</v>
      </c>
      <c r="R20" s="1156"/>
      <c r="S20" s="1163">
        <v>2352</v>
      </c>
      <c r="T20" s="1156"/>
      <c r="U20" s="1158">
        <v>2317</v>
      </c>
      <c r="V20" s="1159">
        <v>2364</v>
      </c>
      <c r="W20" s="202"/>
    </row>
    <row r="21" spans="1:43">
      <c r="A21" s="749"/>
      <c r="B21" s="750" t="s">
        <v>915</v>
      </c>
      <c r="C21" s="1154">
        <v>431</v>
      </c>
      <c r="D21" s="1154">
        <v>485</v>
      </c>
      <c r="E21" s="1154">
        <v>557</v>
      </c>
      <c r="F21" s="1154">
        <v>611</v>
      </c>
      <c r="G21" s="1154">
        <v>623</v>
      </c>
      <c r="H21" s="1154">
        <v>652</v>
      </c>
      <c r="I21" s="1154">
        <v>672</v>
      </c>
      <c r="J21" s="1154">
        <v>696</v>
      </c>
      <c r="K21" s="1154">
        <v>711</v>
      </c>
      <c r="L21" s="1154">
        <v>657</v>
      </c>
      <c r="M21" s="1154">
        <v>591</v>
      </c>
      <c r="N21" s="1154">
        <v>564</v>
      </c>
      <c r="O21" s="1154">
        <v>597</v>
      </c>
      <c r="P21" s="1155">
        <v>547</v>
      </c>
      <c r="Q21" s="1155">
        <v>561</v>
      </c>
      <c r="R21" s="1156"/>
      <c r="S21" s="1155">
        <v>457</v>
      </c>
      <c r="T21" s="1156"/>
      <c r="U21" s="1155">
        <v>450</v>
      </c>
      <c r="V21" s="1164">
        <v>452</v>
      </c>
      <c r="W21" s="202"/>
    </row>
    <row r="22" spans="1:43" ht="41.45">
      <c r="A22" s="749"/>
      <c r="B22" s="751" t="s">
        <v>916</v>
      </c>
      <c r="C22" s="1154">
        <v>72</v>
      </c>
      <c r="D22" s="1154">
        <v>84</v>
      </c>
      <c r="E22" s="1154">
        <v>100</v>
      </c>
      <c r="F22" s="1154">
        <v>107</v>
      </c>
      <c r="G22" s="1154">
        <v>125</v>
      </c>
      <c r="H22" s="1154">
        <v>128</v>
      </c>
      <c r="I22" s="1154">
        <v>129</v>
      </c>
      <c r="J22" s="1154">
        <v>133</v>
      </c>
      <c r="K22" s="1154">
        <v>140</v>
      </c>
      <c r="L22" s="1154">
        <v>137</v>
      </c>
      <c r="M22" s="1154">
        <v>144</v>
      </c>
      <c r="N22" s="1154">
        <v>153</v>
      </c>
      <c r="O22" s="1154">
        <v>160</v>
      </c>
      <c r="P22" s="1165">
        <v>161</v>
      </c>
      <c r="Q22" s="1155">
        <v>153</v>
      </c>
      <c r="R22" s="1156"/>
      <c r="S22" s="1155">
        <v>122</v>
      </c>
      <c r="T22" s="1156"/>
      <c r="U22" s="1165">
        <v>193</v>
      </c>
      <c r="V22" s="1166">
        <v>179</v>
      </c>
      <c r="W22" s="202"/>
    </row>
    <row r="23" spans="1:43">
      <c r="A23" s="749"/>
      <c r="B23" s="752" t="s">
        <v>917</v>
      </c>
      <c r="C23" s="1154"/>
      <c r="D23" s="1153"/>
      <c r="E23" s="1153"/>
      <c r="F23" s="1153"/>
      <c r="G23" s="1153"/>
      <c r="H23" s="1153"/>
      <c r="I23" s="1153"/>
      <c r="J23" s="1153"/>
      <c r="K23" s="1153"/>
      <c r="L23" s="1153"/>
      <c r="M23" s="1154"/>
      <c r="N23" s="1154"/>
      <c r="O23" s="1154"/>
      <c r="P23" s="1153"/>
      <c r="Q23" s="1153"/>
      <c r="R23" s="1156"/>
      <c r="S23" s="1155">
        <v>12</v>
      </c>
      <c r="T23" s="1156"/>
      <c r="U23" s="1165"/>
      <c r="V23" s="1162"/>
      <c r="W23" s="202"/>
    </row>
    <row r="24" spans="1:43" ht="27.6">
      <c r="A24" s="753" t="s">
        <v>918</v>
      </c>
      <c r="B24" s="754" t="s">
        <v>920</v>
      </c>
      <c r="C24" s="1144">
        <v>2432</v>
      </c>
      <c r="D24" s="1144">
        <v>2531</v>
      </c>
      <c r="E24" s="1144">
        <v>2716</v>
      </c>
      <c r="F24" s="1144">
        <v>2825</v>
      </c>
      <c r="G24" s="1144">
        <v>2973</v>
      </c>
      <c r="H24" s="1144">
        <v>3047</v>
      </c>
      <c r="I24" s="1144">
        <v>3119</v>
      </c>
      <c r="J24" s="1144">
        <v>3207</v>
      </c>
      <c r="K24" s="1144">
        <v>3300</v>
      </c>
      <c r="L24" s="1144">
        <v>3299</v>
      </c>
      <c r="M24" s="1144">
        <v>3361</v>
      </c>
      <c r="N24" s="1144">
        <v>3382</v>
      </c>
      <c r="O24" s="1144">
        <v>3601</v>
      </c>
      <c r="P24" s="1167">
        <v>3654</v>
      </c>
      <c r="Q24" s="1145">
        <v>3750</v>
      </c>
      <c r="R24" s="1150">
        <v>3715</v>
      </c>
      <c r="S24" s="1167">
        <v>3744</v>
      </c>
      <c r="T24" s="1151"/>
      <c r="U24" s="1167">
        <v>3822</v>
      </c>
      <c r="V24" s="1168">
        <v>3898</v>
      </c>
      <c r="W24" s="28"/>
    </row>
    <row r="25" spans="1:43" ht="24" customHeight="1">
      <c r="A25" s="1657" t="s">
        <v>921</v>
      </c>
      <c r="B25" s="1658"/>
      <c r="C25" s="1153"/>
      <c r="D25" s="1153"/>
      <c r="E25" s="1153"/>
      <c r="F25" s="1153"/>
      <c r="G25" s="1153"/>
      <c r="H25" s="1153"/>
      <c r="I25" s="1153"/>
      <c r="J25" s="1153"/>
      <c r="K25" s="1153"/>
      <c r="L25" s="1153"/>
      <c r="M25" s="1153"/>
      <c r="N25" s="1153"/>
      <c r="O25" s="1153"/>
      <c r="P25" s="1153"/>
      <c r="Q25" s="1153"/>
      <c r="R25" s="1156"/>
      <c r="S25" s="1153"/>
      <c r="T25" s="1156"/>
      <c r="U25" s="1153"/>
      <c r="V25" s="1162"/>
    </row>
    <row r="26" spans="1:43" ht="27" customHeight="1" thickBot="1">
      <c r="A26" s="1659"/>
      <c r="B26" s="1660"/>
      <c r="C26" s="1169">
        <v>8226</v>
      </c>
      <c r="D26" s="1169">
        <v>8464</v>
      </c>
      <c r="E26" s="1169">
        <v>8887</v>
      </c>
      <c r="F26" s="1169">
        <v>9302</v>
      </c>
      <c r="G26" s="1169">
        <v>9327</v>
      </c>
      <c r="H26" s="1169">
        <v>9566</v>
      </c>
      <c r="I26" s="1169">
        <v>9721</v>
      </c>
      <c r="J26" s="1169">
        <v>9891</v>
      </c>
      <c r="K26" s="1169">
        <v>10198</v>
      </c>
      <c r="L26" s="1169">
        <v>10336</v>
      </c>
      <c r="M26" s="1169">
        <v>10601</v>
      </c>
      <c r="N26" s="1169">
        <v>10636</v>
      </c>
      <c r="O26" s="1169">
        <v>11429</v>
      </c>
      <c r="P26" s="1170">
        <v>12056</v>
      </c>
      <c r="Q26" s="1171">
        <v>11660</v>
      </c>
      <c r="R26" s="1172">
        <v>12106</v>
      </c>
      <c r="S26" s="1170">
        <v>11825</v>
      </c>
      <c r="T26" s="1173"/>
      <c r="U26" s="1170">
        <v>11955</v>
      </c>
      <c r="V26" s="1174">
        <v>11039</v>
      </c>
      <c r="W26" s="28"/>
    </row>
    <row r="27" spans="1:43" ht="14.45" thickBot="1">
      <c r="A27" s="13"/>
      <c r="B27" s="13"/>
      <c r="C27" s="755"/>
      <c r="D27" s="13"/>
      <c r="E27" s="13"/>
      <c r="F27" s="13"/>
      <c r="G27" s="13"/>
      <c r="H27" s="13"/>
      <c r="I27" s="13"/>
      <c r="J27" s="13"/>
      <c r="K27" s="13"/>
      <c r="L27" s="13"/>
      <c r="M27" s="376"/>
      <c r="N27" s="13"/>
      <c r="O27" s="13"/>
      <c r="P27" s="13"/>
      <c r="Q27" s="13"/>
      <c r="R27" s="13"/>
      <c r="S27" s="13"/>
      <c r="T27" s="13"/>
      <c r="U27" s="13"/>
      <c r="V27" s="13"/>
      <c r="W27" s="202"/>
    </row>
    <row r="28" spans="1:43">
      <c r="A28" s="1589" t="s">
        <v>922</v>
      </c>
      <c r="B28" s="1590"/>
      <c r="C28" s="1590"/>
      <c r="D28" s="1590"/>
      <c r="E28" s="1590"/>
      <c r="F28" s="1590"/>
      <c r="G28" s="1590"/>
      <c r="H28" s="1590"/>
      <c r="I28" s="1590"/>
      <c r="J28" s="1590"/>
      <c r="K28" s="1590"/>
      <c r="L28" s="1590"/>
      <c r="M28" s="1590"/>
      <c r="N28" s="1590"/>
      <c r="O28" s="1590"/>
      <c r="P28" s="1590"/>
      <c r="Q28" s="1590"/>
      <c r="R28" s="1590"/>
      <c r="S28" s="1590"/>
      <c r="T28" s="1590"/>
      <c r="U28" s="1590"/>
      <c r="V28" s="1591"/>
      <c r="W28" s="202"/>
      <c r="X28" s="285"/>
      <c r="Y28" s="286"/>
      <c r="Z28" s="286"/>
      <c r="AA28" s="286"/>
      <c r="AB28" s="286"/>
      <c r="AC28" s="286"/>
      <c r="AD28" s="285"/>
      <c r="AE28" s="286"/>
      <c r="AF28" s="285"/>
      <c r="AG28" s="285"/>
      <c r="AH28" s="27"/>
      <c r="AI28" s="27"/>
      <c r="AJ28" s="27"/>
      <c r="AK28" s="27"/>
      <c r="AL28" s="27"/>
      <c r="AM28" s="27"/>
      <c r="AN28" s="27"/>
      <c r="AO28" s="27"/>
      <c r="AP28" s="27"/>
      <c r="AQ28" s="27"/>
    </row>
    <row r="29" spans="1:43">
      <c r="A29" s="756" t="s">
        <v>907</v>
      </c>
      <c r="B29" s="757" t="s">
        <v>908</v>
      </c>
      <c r="C29" s="757">
        <v>2000</v>
      </c>
      <c r="D29" s="757">
        <v>2001</v>
      </c>
      <c r="E29" s="757">
        <v>2002</v>
      </c>
      <c r="F29" s="757">
        <v>2003</v>
      </c>
      <c r="G29" s="757">
        <v>2004</v>
      </c>
      <c r="H29" s="757">
        <v>2005</v>
      </c>
      <c r="I29" s="757">
        <v>2006</v>
      </c>
      <c r="J29" s="757">
        <v>2007</v>
      </c>
      <c r="K29" s="757">
        <v>2008</v>
      </c>
      <c r="L29" s="757">
        <v>2009</v>
      </c>
      <c r="M29" s="757">
        <v>2010</v>
      </c>
      <c r="N29" s="757">
        <v>2011</v>
      </c>
      <c r="O29" s="757">
        <v>2012</v>
      </c>
      <c r="P29" s="757">
        <v>2013</v>
      </c>
      <c r="Q29" s="757">
        <v>2014</v>
      </c>
      <c r="R29" s="757">
        <v>2015</v>
      </c>
      <c r="S29" s="757">
        <v>2016</v>
      </c>
      <c r="T29" s="757">
        <v>2017</v>
      </c>
      <c r="U29" s="757">
        <v>2018</v>
      </c>
      <c r="V29" s="758">
        <v>2019</v>
      </c>
      <c r="X29" s="283"/>
      <c r="Y29" s="283"/>
      <c r="Z29" s="284"/>
      <c r="AA29" s="283"/>
      <c r="AB29" s="283"/>
      <c r="AC29" s="284"/>
      <c r="AD29" s="283"/>
      <c r="AE29" s="283"/>
      <c r="AF29" s="284"/>
      <c r="AG29" s="284"/>
    </row>
    <row r="30" spans="1:43">
      <c r="A30" s="759" t="s">
        <v>909</v>
      </c>
      <c r="B30" s="760" t="s">
        <v>910</v>
      </c>
      <c r="C30" s="1661">
        <v>7096</v>
      </c>
      <c r="D30" s="1661">
        <v>7302</v>
      </c>
      <c r="E30" s="1661">
        <v>7524</v>
      </c>
      <c r="F30" s="1661">
        <v>7655</v>
      </c>
      <c r="G30" s="1661">
        <v>7909</v>
      </c>
      <c r="H30" s="1661">
        <v>7761</v>
      </c>
      <c r="I30" s="1661">
        <v>7834</v>
      </c>
      <c r="J30" s="1661">
        <v>8563</v>
      </c>
      <c r="K30" s="1661">
        <v>9252</v>
      </c>
      <c r="L30" s="1661">
        <v>9814</v>
      </c>
      <c r="M30" s="1661">
        <v>10928</v>
      </c>
      <c r="N30" s="1661">
        <v>12183</v>
      </c>
      <c r="O30" s="1661">
        <v>14580</v>
      </c>
      <c r="P30" s="1662">
        <v>16831</v>
      </c>
      <c r="Q30" s="1662">
        <v>13275</v>
      </c>
      <c r="R30" s="1663">
        <v>13985</v>
      </c>
      <c r="S30" s="1662">
        <v>14484</v>
      </c>
      <c r="T30" s="1664"/>
      <c r="U30" s="1662">
        <v>22906</v>
      </c>
      <c r="V30" s="1665">
        <v>15782</v>
      </c>
    </row>
    <row r="31" spans="1:43">
      <c r="A31" s="761" t="s">
        <v>911</v>
      </c>
      <c r="B31" s="762" t="s">
        <v>912</v>
      </c>
      <c r="C31" s="1666">
        <v>843</v>
      </c>
      <c r="D31" s="1666">
        <v>804</v>
      </c>
      <c r="E31" s="1666">
        <v>859</v>
      </c>
      <c r="F31" s="1666">
        <v>885</v>
      </c>
      <c r="G31" s="1661">
        <v>1012</v>
      </c>
      <c r="H31" s="1666">
        <v>986</v>
      </c>
      <c r="I31" s="1661">
        <v>1087</v>
      </c>
      <c r="J31" s="1661">
        <v>1081</v>
      </c>
      <c r="K31" s="1661">
        <v>1193</v>
      </c>
      <c r="L31" s="1661">
        <v>1163</v>
      </c>
      <c r="M31" s="1661">
        <v>1291</v>
      </c>
      <c r="N31" s="1661">
        <v>1332</v>
      </c>
      <c r="O31" s="1661">
        <v>1350</v>
      </c>
      <c r="P31" s="1661">
        <v>1408</v>
      </c>
      <c r="Q31" s="1662">
        <v>1405</v>
      </c>
      <c r="R31" s="1663">
        <v>1116</v>
      </c>
      <c r="S31" s="1661">
        <v>1219</v>
      </c>
      <c r="T31" s="1664"/>
      <c r="U31" s="1661">
        <v>1698</v>
      </c>
      <c r="V31" s="1667">
        <v>1645</v>
      </c>
    </row>
    <row r="32" spans="1:43">
      <c r="A32" s="763"/>
      <c r="B32" s="764" t="s">
        <v>913</v>
      </c>
      <c r="C32" s="1668"/>
      <c r="D32" s="1668"/>
      <c r="E32" s="1668"/>
      <c r="F32" s="1668"/>
      <c r="G32" s="1668"/>
      <c r="H32" s="1668"/>
      <c r="I32" s="1668"/>
      <c r="J32" s="1668"/>
      <c r="K32" s="1668"/>
      <c r="L32" s="1668"/>
      <c r="M32" s="1669"/>
      <c r="N32" s="1669"/>
      <c r="O32" s="1669"/>
      <c r="P32" s="1669"/>
      <c r="Q32" s="1670"/>
      <c r="R32" s="1671"/>
      <c r="S32" s="1670"/>
      <c r="T32" s="1671"/>
      <c r="U32" s="1669"/>
      <c r="V32" s="1672"/>
    </row>
    <row r="33" spans="1:23">
      <c r="A33" s="763"/>
      <c r="B33" s="764" t="s">
        <v>914</v>
      </c>
      <c r="C33" s="1669">
        <v>351</v>
      </c>
      <c r="D33" s="1669">
        <v>362</v>
      </c>
      <c r="E33" s="1669">
        <v>348</v>
      </c>
      <c r="F33" s="1669">
        <v>372</v>
      </c>
      <c r="G33" s="1669">
        <v>491</v>
      </c>
      <c r="H33" s="1669">
        <v>458</v>
      </c>
      <c r="I33" s="1669">
        <v>515</v>
      </c>
      <c r="J33" s="1669">
        <v>498</v>
      </c>
      <c r="K33" s="1669">
        <v>560</v>
      </c>
      <c r="L33" s="1669">
        <v>544</v>
      </c>
      <c r="M33" s="1669">
        <v>638</v>
      </c>
      <c r="N33" s="1669">
        <v>671</v>
      </c>
      <c r="O33" s="1669">
        <v>726</v>
      </c>
      <c r="P33" s="1669">
        <v>773</v>
      </c>
      <c r="Q33" s="1670">
        <v>799</v>
      </c>
      <c r="R33" s="1671"/>
      <c r="S33" s="1670">
        <v>706</v>
      </c>
      <c r="T33" s="1671"/>
      <c r="U33" s="1669">
        <v>991</v>
      </c>
      <c r="V33" s="1672">
        <v>991</v>
      </c>
    </row>
    <row r="34" spans="1:23">
      <c r="A34" s="763"/>
      <c r="B34" s="764" t="s">
        <v>915</v>
      </c>
      <c r="C34" s="1669">
        <v>442</v>
      </c>
      <c r="D34" s="1669">
        <v>401</v>
      </c>
      <c r="E34" s="1669">
        <v>455</v>
      </c>
      <c r="F34" s="1669">
        <v>428</v>
      </c>
      <c r="G34" s="1669">
        <v>462</v>
      </c>
      <c r="H34" s="1669">
        <v>443</v>
      </c>
      <c r="I34" s="1669">
        <v>481</v>
      </c>
      <c r="J34" s="1669">
        <v>474</v>
      </c>
      <c r="K34" s="1669">
        <v>525</v>
      </c>
      <c r="L34" s="1669">
        <v>522</v>
      </c>
      <c r="M34" s="1669">
        <v>546</v>
      </c>
      <c r="N34" s="1669">
        <v>559</v>
      </c>
      <c r="O34" s="1669">
        <v>545</v>
      </c>
      <c r="P34" s="1669">
        <v>555</v>
      </c>
      <c r="Q34" s="1670">
        <v>515</v>
      </c>
      <c r="R34" s="1671"/>
      <c r="S34" s="1670">
        <v>431</v>
      </c>
      <c r="T34" s="1671"/>
      <c r="U34" s="1669">
        <v>614</v>
      </c>
      <c r="V34" s="1672">
        <v>584</v>
      </c>
    </row>
    <row r="35" spans="1:23" ht="41.45">
      <c r="A35" s="763"/>
      <c r="B35" s="765" t="s">
        <v>916</v>
      </c>
      <c r="C35" s="1669">
        <v>56</v>
      </c>
      <c r="D35" s="1669">
        <v>46</v>
      </c>
      <c r="E35" s="1669">
        <v>59</v>
      </c>
      <c r="F35" s="1669">
        <v>87</v>
      </c>
      <c r="G35" s="1669">
        <v>65</v>
      </c>
      <c r="H35" s="1669">
        <v>90</v>
      </c>
      <c r="I35" s="1669">
        <v>100</v>
      </c>
      <c r="J35" s="1669">
        <v>114</v>
      </c>
      <c r="K35" s="1669">
        <v>115</v>
      </c>
      <c r="L35" s="1669">
        <v>103</v>
      </c>
      <c r="M35" s="1669">
        <v>115</v>
      </c>
      <c r="N35" s="1669">
        <v>110</v>
      </c>
      <c r="O35" s="1669">
        <v>81</v>
      </c>
      <c r="P35" s="1673">
        <v>94</v>
      </c>
      <c r="Q35" s="1670">
        <v>102</v>
      </c>
      <c r="R35" s="1671"/>
      <c r="S35" s="1670">
        <v>80</v>
      </c>
      <c r="T35" s="1671"/>
      <c r="U35" s="1673">
        <v>102</v>
      </c>
      <c r="V35" s="1674">
        <v>80</v>
      </c>
    </row>
    <row r="36" spans="1:23">
      <c r="A36" s="763"/>
      <c r="B36" s="766" t="s">
        <v>917</v>
      </c>
      <c r="C36" s="1668"/>
      <c r="D36" s="1668"/>
      <c r="E36" s="1668"/>
      <c r="F36" s="1668"/>
      <c r="G36" s="1668"/>
      <c r="H36" s="1668"/>
      <c r="I36" s="1668"/>
      <c r="J36" s="1668"/>
      <c r="K36" s="1668"/>
      <c r="L36" s="1668"/>
      <c r="M36" s="1669"/>
      <c r="N36" s="1669"/>
      <c r="O36" s="1669"/>
      <c r="P36" s="1668"/>
      <c r="Q36" s="1668"/>
      <c r="R36" s="1671"/>
      <c r="S36" s="1670">
        <v>14</v>
      </c>
      <c r="T36" s="1671"/>
      <c r="U36" s="1673"/>
      <c r="V36" s="1675"/>
    </row>
    <row r="37" spans="1:23">
      <c r="A37" s="761" t="s">
        <v>918</v>
      </c>
      <c r="B37" s="762" t="s">
        <v>919</v>
      </c>
      <c r="C37" s="1661">
        <v>2765</v>
      </c>
      <c r="D37" s="1661">
        <v>2762</v>
      </c>
      <c r="E37" s="1661">
        <v>2926</v>
      </c>
      <c r="F37" s="1661">
        <v>2954</v>
      </c>
      <c r="G37" s="1661">
        <v>3038</v>
      </c>
      <c r="H37" s="1661">
        <v>3090</v>
      </c>
      <c r="I37" s="1661">
        <v>3148</v>
      </c>
      <c r="J37" s="1661">
        <v>3175</v>
      </c>
      <c r="K37" s="1661">
        <v>3266</v>
      </c>
      <c r="L37" s="1661">
        <v>3300</v>
      </c>
      <c r="M37" s="1661">
        <v>3383</v>
      </c>
      <c r="N37" s="1661">
        <v>3485</v>
      </c>
      <c r="O37" s="1661">
        <v>3617</v>
      </c>
      <c r="P37" s="1661">
        <v>3758</v>
      </c>
      <c r="Q37" s="1662">
        <v>3788</v>
      </c>
      <c r="R37" s="1663">
        <v>3667</v>
      </c>
      <c r="S37" s="1661">
        <v>3503</v>
      </c>
      <c r="T37" s="1664"/>
      <c r="U37" s="1661">
        <v>3431</v>
      </c>
      <c r="V37" s="1667">
        <v>3530</v>
      </c>
    </row>
    <row r="38" spans="1:23">
      <c r="A38" s="763"/>
      <c r="B38" s="764" t="s">
        <v>913</v>
      </c>
      <c r="C38" s="1669"/>
      <c r="D38" s="1669"/>
      <c r="E38" s="1669"/>
      <c r="F38" s="1669"/>
      <c r="G38" s="1669"/>
      <c r="H38" s="1669"/>
      <c r="I38" s="1669"/>
      <c r="J38" s="1669"/>
      <c r="K38" s="1669"/>
      <c r="L38" s="1669"/>
      <c r="M38" s="1669"/>
      <c r="N38" s="1669"/>
      <c r="O38" s="1669"/>
      <c r="P38" s="1669"/>
      <c r="Q38" s="1668"/>
      <c r="R38" s="1671"/>
      <c r="S38" s="1670"/>
      <c r="T38" s="1671"/>
      <c r="U38" s="1669"/>
      <c r="V38" s="1672"/>
    </row>
    <row r="39" spans="1:23">
      <c r="A39" s="763"/>
      <c r="B39" s="764" t="s">
        <v>914</v>
      </c>
      <c r="C39" s="1676">
        <v>1722</v>
      </c>
      <c r="D39" s="1676">
        <v>1752</v>
      </c>
      <c r="E39" s="1676">
        <v>1822</v>
      </c>
      <c r="F39" s="1676">
        <v>1843</v>
      </c>
      <c r="G39" s="1676">
        <v>1945</v>
      </c>
      <c r="H39" s="1676">
        <v>1996</v>
      </c>
      <c r="I39" s="1676">
        <v>2040</v>
      </c>
      <c r="J39" s="1676">
        <v>2041</v>
      </c>
      <c r="K39" s="1676">
        <v>2096</v>
      </c>
      <c r="L39" s="1676">
        <v>2104</v>
      </c>
      <c r="M39" s="1676">
        <v>2135</v>
      </c>
      <c r="N39" s="1676">
        <v>2236</v>
      </c>
      <c r="O39" s="1676">
        <v>2345</v>
      </c>
      <c r="P39" s="1676">
        <v>2485</v>
      </c>
      <c r="Q39" s="1677">
        <v>2539</v>
      </c>
      <c r="R39" s="1671"/>
      <c r="S39" s="1677">
        <v>2537</v>
      </c>
      <c r="T39" s="1671"/>
      <c r="U39" s="1676">
        <v>2219</v>
      </c>
      <c r="V39" s="1678">
        <v>2364</v>
      </c>
    </row>
    <row r="40" spans="1:23">
      <c r="A40" s="763"/>
      <c r="B40" s="764" t="s">
        <v>915</v>
      </c>
      <c r="C40" s="1669">
        <v>972</v>
      </c>
      <c r="D40" s="1669">
        <v>929</v>
      </c>
      <c r="E40" s="1676">
        <v>1015</v>
      </c>
      <c r="F40" s="1676">
        <v>1014</v>
      </c>
      <c r="G40" s="1676">
        <v>1002</v>
      </c>
      <c r="H40" s="1669">
        <v>968</v>
      </c>
      <c r="I40" s="1669">
        <v>981</v>
      </c>
      <c r="J40" s="1669">
        <v>982</v>
      </c>
      <c r="K40" s="1676">
        <v>1029</v>
      </c>
      <c r="L40" s="1676">
        <v>1057</v>
      </c>
      <c r="M40" s="1676">
        <v>1089</v>
      </c>
      <c r="N40" s="1676">
        <v>1095</v>
      </c>
      <c r="O40" s="1676">
        <v>1128</v>
      </c>
      <c r="P40" s="1677">
        <v>1124</v>
      </c>
      <c r="Q40" s="1677">
        <v>1100</v>
      </c>
      <c r="R40" s="1671"/>
      <c r="S40" s="1670">
        <v>819</v>
      </c>
      <c r="T40" s="1671"/>
      <c r="U40" s="1677">
        <v>1045</v>
      </c>
      <c r="V40" s="1679">
        <v>994</v>
      </c>
    </row>
    <row r="41" spans="1:23" ht="41.45">
      <c r="A41" s="763"/>
      <c r="B41" s="765" t="s">
        <v>916</v>
      </c>
      <c r="C41" s="1669">
        <v>81</v>
      </c>
      <c r="D41" s="1669">
        <v>87</v>
      </c>
      <c r="E41" s="1669">
        <v>97</v>
      </c>
      <c r="F41" s="1669">
        <v>103</v>
      </c>
      <c r="G41" s="1669">
        <v>99</v>
      </c>
      <c r="H41" s="1669">
        <v>132</v>
      </c>
      <c r="I41" s="1669">
        <v>140</v>
      </c>
      <c r="J41" s="1669">
        <v>159</v>
      </c>
      <c r="K41" s="1669">
        <v>150</v>
      </c>
      <c r="L41" s="1669">
        <v>151</v>
      </c>
      <c r="M41" s="1669">
        <v>167</v>
      </c>
      <c r="N41" s="1669">
        <v>162</v>
      </c>
      <c r="O41" s="1669">
        <v>156</v>
      </c>
      <c r="P41" s="1680">
        <v>159</v>
      </c>
      <c r="Q41" s="1670">
        <v>158</v>
      </c>
      <c r="R41" s="1671"/>
      <c r="S41" s="1670">
        <v>146</v>
      </c>
      <c r="T41" s="1671"/>
      <c r="U41" s="1680">
        <v>185</v>
      </c>
      <c r="V41" s="1681">
        <v>192</v>
      </c>
    </row>
    <row r="42" spans="1:23">
      <c r="A42" s="763"/>
      <c r="B42" s="766" t="s">
        <v>917</v>
      </c>
      <c r="C42" s="1668"/>
      <c r="D42" s="1668"/>
      <c r="E42" s="1668"/>
      <c r="F42" s="1668"/>
      <c r="G42" s="1668"/>
      <c r="H42" s="1668"/>
      <c r="I42" s="1668"/>
      <c r="J42" s="1668"/>
      <c r="K42" s="1668"/>
      <c r="L42" s="1668"/>
      <c r="M42" s="1669"/>
      <c r="N42" s="1669"/>
      <c r="O42" s="1669"/>
      <c r="P42" s="1668"/>
      <c r="Q42" s="1668"/>
      <c r="R42" s="1671"/>
      <c r="S42" s="1670">
        <v>20</v>
      </c>
      <c r="T42" s="1671"/>
      <c r="U42" s="1680"/>
      <c r="V42" s="1675"/>
    </row>
    <row r="43" spans="1:23" ht="27.6">
      <c r="A43" s="767" t="s">
        <v>918</v>
      </c>
      <c r="B43" s="768" t="s">
        <v>920</v>
      </c>
      <c r="C43" s="1661">
        <v>3113</v>
      </c>
      <c r="D43" s="1661">
        <v>3107</v>
      </c>
      <c r="E43" s="1661">
        <v>3247</v>
      </c>
      <c r="F43" s="1661">
        <v>3284</v>
      </c>
      <c r="G43" s="1661">
        <v>3480</v>
      </c>
      <c r="H43" s="1661">
        <v>3470</v>
      </c>
      <c r="I43" s="1661">
        <v>3649</v>
      </c>
      <c r="J43" s="1661">
        <v>3643</v>
      </c>
      <c r="K43" s="1661">
        <v>3813</v>
      </c>
      <c r="L43" s="1661">
        <v>3823</v>
      </c>
      <c r="M43" s="1661">
        <v>3967</v>
      </c>
      <c r="N43" s="1661">
        <v>4087</v>
      </c>
      <c r="O43" s="1661">
        <v>4254</v>
      </c>
      <c r="P43" s="1682">
        <v>4401</v>
      </c>
      <c r="Q43" s="1662">
        <v>4455</v>
      </c>
      <c r="R43" s="1663">
        <v>4391</v>
      </c>
      <c r="S43" s="1682">
        <v>4311</v>
      </c>
      <c r="T43" s="1664"/>
      <c r="U43" s="1682">
        <v>4427</v>
      </c>
      <c r="V43" s="1683">
        <v>4507</v>
      </c>
    </row>
    <row r="44" spans="1:23" ht="27" customHeight="1">
      <c r="A44" s="1585" t="s">
        <v>921</v>
      </c>
      <c r="B44" s="1586"/>
      <c r="C44" s="1668"/>
      <c r="D44" s="1668"/>
      <c r="E44" s="1668"/>
      <c r="F44" s="1668"/>
      <c r="G44" s="1668"/>
      <c r="H44" s="1668"/>
      <c r="I44" s="1668"/>
      <c r="J44" s="1668"/>
      <c r="K44" s="1668"/>
      <c r="L44" s="1668"/>
      <c r="M44" s="1668"/>
      <c r="N44" s="1668"/>
      <c r="O44" s="1668"/>
      <c r="P44" s="1668"/>
      <c r="Q44" s="1668"/>
      <c r="R44" s="1671"/>
      <c r="S44" s="1668"/>
      <c r="T44" s="1671"/>
      <c r="U44" s="1668"/>
      <c r="V44" s="1675"/>
    </row>
    <row r="45" spans="1:23" ht="27" customHeight="1" thickBot="1">
      <c r="A45" s="1587"/>
      <c r="B45" s="1588"/>
      <c r="C45" s="1684">
        <v>9472</v>
      </c>
      <c r="D45" s="1684">
        <v>9691</v>
      </c>
      <c r="E45" s="1684">
        <v>9991</v>
      </c>
      <c r="F45" s="1684">
        <v>10140</v>
      </c>
      <c r="G45" s="1684">
        <v>10464</v>
      </c>
      <c r="H45" s="1684">
        <v>10373</v>
      </c>
      <c r="I45" s="1684">
        <v>10493</v>
      </c>
      <c r="J45" s="1684">
        <v>11223</v>
      </c>
      <c r="K45" s="1684">
        <v>12004</v>
      </c>
      <c r="L45" s="1684">
        <v>12580</v>
      </c>
      <c r="M45" s="1684">
        <v>13764</v>
      </c>
      <c r="N45" s="1684">
        <v>15065</v>
      </c>
      <c r="O45" s="1684">
        <v>17560</v>
      </c>
      <c r="P45" s="1685">
        <v>19966</v>
      </c>
      <c r="Q45" s="1686">
        <v>16484</v>
      </c>
      <c r="R45" s="1687">
        <v>17171</v>
      </c>
      <c r="S45" s="1685">
        <v>17648</v>
      </c>
      <c r="T45" s="1688"/>
      <c r="U45" s="1685">
        <v>25717</v>
      </c>
      <c r="V45" s="1689">
        <v>18762</v>
      </c>
    </row>
    <row r="46" spans="1:23">
      <c r="A46" s="13"/>
      <c r="B46" s="13"/>
      <c r="C46" s="13"/>
      <c r="D46" s="13"/>
      <c r="E46" s="13"/>
      <c r="F46" s="13"/>
      <c r="G46" s="13"/>
      <c r="H46" s="13"/>
      <c r="I46" s="13"/>
      <c r="J46" s="13"/>
      <c r="K46" s="13"/>
      <c r="L46" s="13"/>
      <c r="M46" s="13"/>
      <c r="N46" s="13"/>
      <c r="O46" s="13"/>
      <c r="P46" s="13"/>
      <c r="Q46" s="13"/>
      <c r="R46" s="13"/>
      <c r="S46" s="13"/>
      <c r="T46" s="13"/>
      <c r="U46" s="13"/>
      <c r="V46" s="13"/>
    </row>
    <row r="47" spans="1:23" s="787" customFormat="1">
      <c r="A47" s="788" t="s">
        <v>923</v>
      </c>
      <c r="W47" s="221"/>
    </row>
    <row r="48" spans="1:23">
      <c r="A48" s="788" t="s">
        <v>924</v>
      </c>
      <c r="W48" s="4"/>
    </row>
    <row r="49" spans="1:23" s="787" customFormat="1">
      <c r="A49" s="788" t="s">
        <v>925</v>
      </c>
      <c r="W49" s="221"/>
    </row>
    <row r="52" spans="1:23">
      <c r="A52" s="1596" t="s">
        <v>926</v>
      </c>
      <c r="B52" s="1596"/>
      <c r="C52" s="1596"/>
    </row>
    <row r="53" spans="1:23">
      <c r="A53" s="1596"/>
      <c r="B53" s="1596"/>
      <c r="C53" s="1596"/>
    </row>
    <row r="54" spans="1:23">
      <c r="A54" s="1596"/>
      <c r="B54" s="1596"/>
      <c r="C54" s="1596"/>
    </row>
    <row r="55" spans="1:23">
      <c r="A55" s="789"/>
      <c r="B55" s="789" t="s">
        <v>474</v>
      </c>
      <c r="C55" s="789" t="s">
        <v>473</v>
      </c>
    </row>
    <row r="56" spans="1:23">
      <c r="A56" s="789">
        <v>2000</v>
      </c>
      <c r="B56" s="790">
        <v>9472</v>
      </c>
      <c r="C56" s="790">
        <v>8226</v>
      </c>
    </row>
    <row r="57" spans="1:23">
      <c r="A57" s="789">
        <v>2001</v>
      </c>
      <c r="B57" s="790">
        <v>9691</v>
      </c>
      <c r="C57" s="790">
        <v>8464</v>
      </c>
    </row>
    <row r="58" spans="1:23">
      <c r="A58" s="789">
        <v>2002</v>
      </c>
      <c r="B58" s="790">
        <v>9991</v>
      </c>
      <c r="C58" s="790">
        <v>8887</v>
      </c>
    </row>
    <row r="59" spans="1:23">
      <c r="A59" s="789">
        <v>2003</v>
      </c>
      <c r="B59" s="790">
        <v>10140</v>
      </c>
      <c r="C59" s="790">
        <v>9302</v>
      </c>
    </row>
    <row r="60" spans="1:23">
      <c r="A60" s="789">
        <v>2004</v>
      </c>
      <c r="B60" s="790">
        <v>10464</v>
      </c>
      <c r="C60" s="790">
        <v>9327</v>
      </c>
    </row>
    <row r="61" spans="1:23">
      <c r="A61" s="789">
        <v>2005</v>
      </c>
      <c r="B61" s="790">
        <v>10373</v>
      </c>
      <c r="C61" s="790">
        <v>9566</v>
      </c>
    </row>
    <row r="62" spans="1:23">
      <c r="A62" s="789">
        <v>2006</v>
      </c>
      <c r="B62" s="790">
        <v>10493</v>
      </c>
      <c r="C62" s="790">
        <v>9721</v>
      </c>
    </row>
    <row r="63" spans="1:23">
      <c r="A63" s="789">
        <v>2007</v>
      </c>
      <c r="B63" s="790">
        <v>11223</v>
      </c>
      <c r="C63" s="790">
        <v>9891</v>
      </c>
    </row>
    <row r="64" spans="1:23">
      <c r="A64" s="789">
        <v>2008</v>
      </c>
      <c r="B64" s="790">
        <v>12004</v>
      </c>
      <c r="C64" s="790">
        <v>10198</v>
      </c>
    </row>
    <row r="65" spans="1:3">
      <c r="A65" s="789">
        <v>2009</v>
      </c>
      <c r="B65" s="791">
        <v>12580</v>
      </c>
      <c r="C65" s="791">
        <v>10336</v>
      </c>
    </row>
    <row r="66" spans="1:3">
      <c r="A66" s="789">
        <v>2010</v>
      </c>
      <c r="B66" s="792">
        <v>13764</v>
      </c>
      <c r="C66" s="792">
        <v>10601</v>
      </c>
    </row>
    <row r="67" spans="1:3">
      <c r="A67" s="789">
        <v>2011</v>
      </c>
      <c r="B67" s="790">
        <v>15065</v>
      </c>
      <c r="C67" s="790">
        <v>10636</v>
      </c>
    </row>
    <row r="68" spans="1:3">
      <c r="A68" s="789">
        <v>2012</v>
      </c>
      <c r="B68" s="790">
        <v>17560</v>
      </c>
      <c r="C68" s="790">
        <v>11429</v>
      </c>
    </row>
    <row r="69" spans="1:3">
      <c r="A69" s="789">
        <v>2013</v>
      </c>
      <c r="B69" s="793">
        <v>19966</v>
      </c>
      <c r="C69" s="793">
        <v>12056</v>
      </c>
    </row>
    <row r="70" spans="1:3">
      <c r="A70" s="789">
        <v>2014</v>
      </c>
      <c r="B70" s="794">
        <v>16484</v>
      </c>
      <c r="C70" s="794">
        <v>11660</v>
      </c>
    </row>
    <row r="71" spans="1:3">
      <c r="A71" s="789">
        <v>2015</v>
      </c>
      <c r="B71" s="789">
        <v>17171</v>
      </c>
      <c r="C71" s="789">
        <v>12106</v>
      </c>
    </row>
    <row r="72" spans="1:3">
      <c r="A72" s="789">
        <v>2016</v>
      </c>
      <c r="B72" s="793">
        <v>17648</v>
      </c>
      <c r="C72" s="793">
        <v>11825</v>
      </c>
    </row>
    <row r="73" spans="1:3">
      <c r="A73" s="789">
        <v>2017</v>
      </c>
      <c r="B73" s="789"/>
      <c r="C73" s="789"/>
    </row>
    <row r="74" spans="1:3">
      <c r="A74" s="789">
        <v>2018</v>
      </c>
      <c r="B74" s="793">
        <v>25717</v>
      </c>
      <c r="C74" s="793">
        <v>11955</v>
      </c>
    </row>
    <row r="75" spans="1:3">
      <c r="A75" s="789">
        <v>2019</v>
      </c>
      <c r="B75" s="789">
        <v>18762</v>
      </c>
      <c r="C75" s="789">
        <v>11039</v>
      </c>
    </row>
  </sheetData>
  <mergeCells count="7">
    <mergeCell ref="A44:B45"/>
    <mergeCell ref="A28:V28"/>
    <mergeCell ref="A9:V9"/>
    <mergeCell ref="I2:M2"/>
    <mergeCell ref="A52:C54"/>
    <mergeCell ref="A25:B26"/>
    <mergeCell ref="A4:D5"/>
  </mergeCells>
  <hyperlinks>
    <hyperlink ref="A1" location="Innehållsförteckning!A1" display="Tillbaka till innehåll" xr:uid="{00000000-0004-0000-2900-000000000000}"/>
  </hyperlinks>
  <pageMargins left="0.7" right="0.7" top="0.75" bottom="0.75" header="0.3" footer="0.3"/>
  <pageSetup paperSize="9" orientation="portrait" r:id="rId1"/>
  <drawing r:id="rId2"/>
  <legacy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6631F-EAC3-444A-92C4-BD2F40F3E5BF}">
  <sheetPr>
    <tabColor theme="5" tint="0.79998168889431442"/>
  </sheetPr>
  <dimension ref="A1:M3"/>
  <sheetViews>
    <sheetView workbookViewId="0">
      <pane ySplit="1" topLeftCell="A2" activePane="bottomLeft" state="frozen"/>
      <selection pane="bottomLeft"/>
    </sheetView>
  </sheetViews>
  <sheetFormatPr defaultColWidth="8.875" defaultRowHeight="13.9"/>
  <cols>
    <col min="1" max="16384" width="8.875" style="347"/>
  </cols>
  <sheetData>
    <row r="1" spans="1:13">
      <c r="A1" s="1117" t="s">
        <v>156</v>
      </c>
      <c r="B1" s="4" t="s">
        <v>901</v>
      </c>
      <c r="C1" s="4"/>
      <c r="D1" s="4"/>
      <c r="E1" s="4"/>
      <c r="F1" s="4"/>
      <c r="G1" s="4"/>
    </row>
    <row r="2" spans="1:13">
      <c r="A2" s="1690" t="s">
        <v>819</v>
      </c>
    </row>
    <row r="3" spans="1:13" s="813" customFormat="1" ht="17.45">
      <c r="A3" s="853" t="s">
        <v>230</v>
      </c>
      <c r="B3" s="35"/>
      <c r="C3" s="814"/>
      <c r="D3" s="815"/>
      <c r="E3" s="853"/>
      <c r="F3" s="815"/>
      <c r="G3" s="876"/>
      <c r="H3" s="876"/>
      <c r="I3" s="876"/>
      <c r="J3" s="876"/>
      <c r="K3" s="876"/>
      <c r="L3" s="876"/>
      <c r="M3" s="876"/>
    </row>
  </sheetData>
  <hyperlinks>
    <hyperlink ref="A1" location="Innehållsförteckning!A1" display="Tillbaka till innehåll" xr:uid="{7B995887-3909-41E9-890F-5044DCFDBF2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5"/>
  </sheetPr>
  <dimension ref="A1:M158"/>
  <sheetViews>
    <sheetView zoomScale="90" zoomScaleNormal="90" workbookViewId="0">
      <pane ySplit="1" topLeftCell="A80" activePane="bottomLeft" state="frozen"/>
      <selection pane="bottomLeft" activeCell="I21" sqref="I21"/>
      <selection activeCell="C22" sqref="C22"/>
    </sheetView>
  </sheetViews>
  <sheetFormatPr defaultColWidth="8.875" defaultRowHeight="13.9"/>
  <cols>
    <col min="1" max="1" width="14.125" style="4" customWidth="1"/>
    <col min="2" max="2" width="23.125" style="4" customWidth="1"/>
    <col min="3" max="17" width="10.5" style="4" customWidth="1"/>
    <col min="18" max="16384" width="8.875" style="4"/>
  </cols>
  <sheetData>
    <row r="1" spans="1:11">
      <c r="A1" s="1117" t="s">
        <v>156</v>
      </c>
      <c r="B1" s="822" t="s">
        <v>270</v>
      </c>
    </row>
    <row r="2" spans="1:11" ht="14.45">
      <c r="A2" s="4" t="s">
        <v>158</v>
      </c>
    </row>
    <row r="5" spans="1:11" ht="14.45" thickBot="1"/>
    <row r="6" spans="1:11">
      <c r="B6" s="864" t="s">
        <v>271</v>
      </c>
      <c r="C6" s="211"/>
      <c r="D6" s="211"/>
      <c r="E6" s="211"/>
      <c r="F6" s="212"/>
    </row>
    <row r="7" spans="1:11">
      <c r="B7" s="9" t="s">
        <v>272</v>
      </c>
      <c r="F7" s="213"/>
    </row>
    <row r="8" spans="1:11">
      <c r="B8" s="9" t="s">
        <v>273</v>
      </c>
      <c r="F8" s="213"/>
    </row>
    <row r="9" spans="1:11">
      <c r="B9" s="9" t="s">
        <v>274</v>
      </c>
      <c r="F9" s="213"/>
    </row>
    <row r="10" spans="1:11">
      <c r="B10" s="9" t="s">
        <v>275</v>
      </c>
      <c r="F10" s="213"/>
    </row>
    <row r="11" spans="1:11" ht="14.45" thickBot="1">
      <c r="B11" s="214" t="s">
        <v>276</v>
      </c>
      <c r="C11" s="215"/>
      <c r="D11" s="215"/>
      <c r="E11" s="215"/>
      <c r="F11" s="216"/>
    </row>
    <row r="12" spans="1:11" ht="15" customHeight="1">
      <c r="A12" s="822"/>
      <c r="B12" s="822"/>
      <c r="C12" s="822"/>
      <c r="D12" s="822"/>
      <c r="E12" s="822"/>
      <c r="F12" s="822"/>
    </row>
    <row r="13" spans="1:11" ht="15" customHeight="1">
      <c r="A13" s="822"/>
      <c r="B13" s="822"/>
      <c r="C13" s="822"/>
      <c r="D13" s="822"/>
      <c r="E13" s="822"/>
      <c r="F13" s="822"/>
    </row>
    <row r="16" spans="1:11">
      <c r="K16" s="9"/>
    </row>
    <row r="17" spans="1:13">
      <c r="K17" s="9"/>
    </row>
    <row r="18" spans="1:13">
      <c r="A18" s="121" t="s">
        <v>159</v>
      </c>
      <c r="H18" s="9"/>
      <c r="K18" s="9"/>
    </row>
    <row r="19" spans="1:13" ht="14.45">
      <c r="A19" s="6" t="s">
        <v>277</v>
      </c>
      <c r="H19" s="9"/>
      <c r="K19" s="9"/>
    </row>
    <row r="20" spans="1:13" ht="14.45">
      <c r="A20" s="865" t="s">
        <v>259</v>
      </c>
      <c r="H20" s="9"/>
      <c r="K20" s="9"/>
    </row>
    <row r="21" spans="1:13" ht="14.45">
      <c r="A21" s="824" t="s">
        <v>161</v>
      </c>
      <c r="B21" s="825"/>
      <c r="C21" s="825"/>
      <c r="D21" s="825"/>
      <c r="E21" s="825"/>
      <c r="F21" s="825"/>
      <c r="G21" s="825"/>
      <c r="H21" s="9"/>
      <c r="I21" s="825"/>
      <c r="J21" s="825"/>
      <c r="K21" s="9"/>
    </row>
    <row r="22" spans="1:13" ht="14.45">
      <c r="A22" s="824" t="s">
        <v>162</v>
      </c>
      <c r="B22" s="825"/>
      <c r="C22" s="825"/>
      <c r="D22" s="825"/>
      <c r="E22" s="825"/>
      <c r="F22" s="825"/>
      <c r="G22" s="825"/>
    </row>
    <row r="23" spans="1:13" ht="15" thickBot="1">
      <c r="A23" s="824" t="s">
        <v>278</v>
      </c>
      <c r="B23" s="825"/>
      <c r="C23" s="825"/>
      <c r="D23" s="825"/>
      <c r="E23" s="825"/>
      <c r="F23" s="825"/>
      <c r="G23" s="825"/>
      <c r="H23" s="9"/>
      <c r="I23" s="825"/>
      <c r="J23" s="825"/>
      <c r="K23" s="9"/>
    </row>
    <row r="24" spans="1:13" ht="18.75" customHeight="1">
      <c r="A24" s="705"/>
      <c r="B24" s="706"/>
      <c r="C24" s="706"/>
      <c r="D24" s="1325" t="s">
        <v>163</v>
      </c>
      <c r="E24" s="1325"/>
      <c r="F24" s="1325"/>
      <c r="G24" s="1325"/>
      <c r="H24" s="1325"/>
      <c r="I24" s="1325"/>
      <c r="J24" s="1325"/>
      <c r="K24" s="1325"/>
      <c r="L24" s="1325"/>
      <c r="M24" s="1326"/>
    </row>
    <row r="25" spans="1:13">
      <c r="A25" s="707"/>
      <c r="B25" s="672"/>
      <c r="C25" s="672"/>
      <c r="D25" s="673" t="s">
        <v>164</v>
      </c>
      <c r="E25" s="673" t="s">
        <v>165</v>
      </c>
      <c r="F25" s="673" t="s">
        <v>166</v>
      </c>
      <c r="G25" s="673" t="s">
        <v>167</v>
      </c>
      <c r="H25" s="708" t="s">
        <v>168</v>
      </c>
      <c r="I25" s="708" t="s">
        <v>169</v>
      </c>
      <c r="J25" s="673" t="s">
        <v>170</v>
      </c>
      <c r="K25" s="673" t="s">
        <v>171</v>
      </c>
      <c r="L25" s="673" t="s">
        <v>172</v>
      </c>
      <c r="M25" s="698" t="s">
        <v>65</v>
      </c>
    </row>
    <row r="26" spans="1:13">
      <c r="A26" s="1313" t="s">
        <v>173</v>
      </c>
      <c r="B26" s="1341" t="s">
        <v>279</v>
      </c>
      <c r="C26" s="682" t="s">
        <v>175</v>
      </c>
      <c r="D26" s="684">
        <v>54.3</v>
      </c>
      <c r="E26" s="684">
        <v>48</v>
      </c>
      <c r="F26" s="684">
        <v>54</v>
      </c>
      <c r="G26" s="685" t="s">
        <v>176</v>
      </c>
      <c r="H26" s="831">
        <v>71.8</v>
      </c>
      <c r="I26" s="684">
        <v>72.900000000000006</v>
      </c>
      <c r="J26" s="684" t="s">
        <v>280</v>
      </c>
      <c r="K26" s="831">
        <v>75.3</v>
      </c>
      <c r="L26" s="684">
        <v>68.900000000000006</v>
      </c>
      <c r="M26" s="709">
        <v>70.8</v>
      </c>
    </row>
    <row r="27" spans="1:13">
      <c r="A27" s="1313"/>
      <c r="B27" s="1305"/>
      <c r="C27" s="675" t="s">
        <v>177</v>
      </c>
      <c r="D27" s="676" t="s">
        <v>281</v>
      </c>
      <c r="E27" s="676" t="s">
        <v>281</v>
      </c>
      <c r="F27" s="676">
        <v>66.900000000000006</v>
      </c>
      <c r="G27" s="677" t="s">
        <v>176</v>
      </c>
      <c r="H27" s="832">
        <v>74.099999999999994</v>
      </c>
      <c r="I27" s="676">
        <v>72.900000000000006</v>
      </c>
      <c r="J27" s="676" t="s">
        <v>280</v>
      </c>
      <c r="K27" s="832">
        <v>69.599999999999994</v>
      </c>
      <c r="L27" s="676">
        <v>70.3</v>
      </c>
      <c r="M27" s="710">
        <v>69.3</v>
      </c>
    </row>
    <row r="28" spans="1:13">
      <c r="A28" s="1313"/>
      <c r="B28" s="1306" t="s">
        <v>282</v>
      </c>
      <c r="C28" s="682" t="s">
        <v>175</v>
      </c>
      <c r="D28" s="684">
        <v>35.9</v>
      </c>
      <c r="E28" s="684">
        <v>35.299999999999997</v>
      </c>
      <c r="F28" s="684">
        <v>36.6</v>
      </c>
      <c r="G28" s="685" t="s">
        <v>176</v>
      </c>
      <c r="H28" s="831">
        <v>53.9</v>
      </c>
      <c r="I28" s="684">
        <v>53.7</v>
      </c>
      <c r="J28" s="684" t="s">
        <v>280</v>
      </c>
      <c r="K28" s="831">
        <v>56.1</v>
      </c>
      <c r="L28" s="684">
        <v>54.2</v>
      </c>
      <c r="M28" s="709">
        <v>57.5</v>
      </c>
    </row>
    <row r="29" spans="1:13">
      <c r="A29" s="1313"/>
      <c r="B29" s="1305"/>
      <c r="C29" s="675" t="s">
        <v>177</v>
      </c>
      <c r="D29" s="676">
        <v>48.8</v>
      </c>
      <c r="E29" s="676">
        <v>43.2</v>
      </c>
      <c r="F29" s="676">
        <v>48.5</v>
      </c>
      <c r="G29" s="677" t="s">
        <v>176</v>
      </c>
      <c r="H29" s="832">
        <v>63.9</v>
      </c>
      <c r="I29" s="676">
        <v>60.4</v>
      </c>
      <c r="J29" s="676" t="s">
        <v>280</v>
      </c>
      <c r="K29" s="832">
        <v>65.3</v>
      </c>
      <c r="L29" s="676">
        <v>62.4</v>
      </c>
      <c r="M29" s="710">
        <v>65.5</v>
      </c>
    </row>
    <row r="30" spans="1:13">
      <c r="A30" s="1313"/>
      <c r="B30" s="1306" t="s">
        <v>283</v>
      </c>
      <c r="C30" s="682" t="s">
        <v>175</v>
      </c>
      <c r="D30" s="684">
        <v>35.700000000000003</v>
      </c>
      <c r="E30" s="684">
        <v>34.200000000000003</v>
      </c>
      <c r="F30" s="684">
        <v>35.5</v>
      </c>
      <c r="G30" s="685" t="s">
        <v>176</v>
      </c>
      <c r="H30" s="831">
        <v>43</v>
      </c>
      <c r="I30" s="684">
        <v>45.5</v>
      </c>
      <c r="J30" s="684" t="s">
        <v>280</v>
      </c>
      <c r="K30" s="831">
        <v>49</v>
      </c>
      <c r="L30" s="684">
        <v>47.7</v>
      </c>
      <c r="M30" s="709">
        <v>47.7</v>
      </c>
    </row>
    <row r="31" spans="1:13">
      <c r="A31" s="1313"/>
      <c r="B31" s="1305"/>
      <c r="C31" s="675" t="s">
        <v>177</v>
      </c>
      <c r="D31" s="676">
        <v>39.1</v>
      </c>
      <c r="E31" s="676">
        <v>46.6</v>
      </c>
      <c r="F31" s="676">
        <v>45.9</v>
      </c>
      <c r="G31" s="677" t="s">
        <v>176</v>
      </c>
      <c r="H31" s="832">
        <v>54.9</v>
      </c>
      <c r="I31" s="676">
        <v>54.5</v>
      </c>
      <c r="J31" s="676" t="s">
        <v>280</v>
      </c>
      <c r="K31" s="832">
        <v>57.8</v>
      </c>
      <c r="L31" s="676">
        <v>61.6</v>
      </c>
      <c r="M31" s="710">
        <v>60.4</v>
      </c>
    </row>
    <row r="32" spans="1:13">
      <c r="A32" s="1313"/>
      <c r="B32" s="1306" t="s">
        <v>284</v>
      </c>
      <c r="C32" s="682" t="s">
        <v>175</v>
      </c>
      <c r="D32" s="684" t="s">
        <v>185</v>
      </c>
      <c r="E32" s="684">
        <v>34.200000000000003</v>
      </c>
      <c r="F32" s="684">
        <v>35.200000000000003</v>
      </c>
      <c r="G32" s="685" t="s">
        <v>176</v>
      </c>
      <c r="H32" s="831">
        <v>41.6</v>
      </c>
      <c r="I32" s="684">
        <v>44.8</v>
      </c>
      <c r="J32" s="684" t="s">
        <v>280</v>
      </c>
      <c r="K32" s="831">
        <v>46.8</v>
      </c>
      <c r="L32" s="684">
        <v>45.5</v>
      </c>
      <c r="M32" s="709">
        <v>46.4</v>
      </c>
    </row>
    <row r="33" spans="1:13">
      <c r="A33" s="1313"/>
      <c r="B33" s="1341"/>
      <c r="C33" s="682" t="s">
        <v>177</v>
      </c>
      <c r="D33" s="684" t="s">
        <v>185</v>
      </c>
      <c r="E33" s="684">
        <v>46.1</v>
      </c>
      <c r="F33" s="684">
        <v>45.7</v>
      </c>
      <c r="G33" s="685" t="s">
        <v>176</v>
      </c>
      <c r="H33" s="832">
        <v>52.7</v>
      </c>
      <c r="I33" s="684">
        <v>52.6</v>
      </c>
      <c r="J33" s="684" t="s">
        <v>280</v>
      </c>
      <c r="K33" s="832">
        <v>56</v>
      </c>
      <c r="L33" s="684">
        <v>60.2</v>
      </c>
      <c r="M33" s="709">
        <v>56.4</v>
      </c>
    </row>
    <row r="34" spans="1:13">
      <c r="A34" s="1313"/>
      <c r="B34" s="1306" t="s">
        <v>285</v>
      </c>
      <c r="C34" s="678" t="s">
        <v>175</v>
      </c>
      <c r="D34" s="680">
        <v>37.4</v>
      </c>
      <c r="E34" s="680">
        <v>35.9</v>
      </c>
      <c r="F34" s="680">
        <v>37.5</v>
      </c>
      <c r="G34" s="680" t="s">
        <v>176</v>
      </c>
      <c r="H34" s="831">
        <v>51.3</v>
      </c>
      <c r="I34" s="680">
        <v>52.9</v>
      </c>
      <c r="J34" s="680" t="s">
        <v>280</v>
      </c>
      <c r="K34" s="831">
        <v>55.5</v>
      </c>
      <c r="L34" s="680">
        <v>53.2</v>
      </c>
      <c r="M34" s="711">
        <v>55.7</v>
      </c>
    </row>
    <row r="35" spans="1:13">
      <c r="A35" s="1313"/>
      <c r="B35" s="1341"/>
      <c r="C35" s="682" t="s">
        <v>177</v>
      </c>
      <c r="D35" s="684">
        <v>46.2</v>
      </c>
      <c r="E35" s="684">
        <v>45.8</v>
      </c>
      <c r="F35" s="684">
        <v>49.2</v>
      </c>
      <c r="G35" s="684" t="s">
        <v>176</v>
      </c>
      <c r="H35" s="832">
        <v>60.7</v>
      </c>
      <c r="I35" s="684">
        <v>58.8</v>
      </c>
      <c r="J35" s="684" t="s">
        <v>280</v>
      </c>
      <c r="K35" s="832">
        <v>62.6</v>
      </c>
      <c r="L35" s="684">
        <v>62.9</v>
      </c>
      <c r="M35" s="709">
        <v>62.9</v>
      </c>
    </row>
    <row r="36" spans="1:13">
      <c r="A36" s="1313"/>
      <c r="B36" s="1306" t="s">
        <v>286</v>
      </c>
      <c r="C36" s="678" t="s">
        <v>175</v>
      </c>
      <c r="D36" s="680">
        <v>83.7</v>
      </c>
      <c r="E36" s="680">
        <v>85.1</v>
      </c>
      <c r="F36" s="680">
        <v>84.6</v>
      </c>
      <c r="G36" s="680" t="s">
        <v>176</v>
      </c>
      <c r="H36" s="831">
        <v>88.9</v>
      </c>
      <c r="I36" s="680">
        <v>88.5</v>
      </c>
      <c r="J36" s="680" t="s">
        <v>280</v>
      </c>
      <c r="K36" s="831">
        <v>86.7</v>
      </c>
      <c r="L36" s="680">
        <v>86.9</v>
      </c>
      <c r="M36" s="711">
        <v>86.3</v>
      </c>
    </row>
    <row r="37" spans="1:13">
      <c r="A37" s="1313"/>
      <c r="B37" s="1341"/>
      <c r="C37" s="682" t="s">
        <v>177</v>
      </c>
      <c r="D37" s="684">
        <v>87.4</v>
      </c>
      <c r="E37" s="684">
        <v>88.6</v>
      </c>
      <c r="F37" s="684">
        <v>87.4</v>
      </c>
      <c r="G37" s="684" t="s">
        <v>176</v>
      </c>
      <c r="H37" s="831">
        <v>91.1</v>
      </c>
      <c r="I37" s="684">
        <v>90.8</v>
      </c>
      <c r="J37" s="684" t="s">
        <v>280</v>
      </c>
      <c r="K37" s="831">
        <v>88.2</v>
      </c>
      <c r="L37" s="684">
        <v>87</v>
      </c>
      <c r="M37" s="709">
        <v>86.8</v>
      </c>
    </row>
    <row r="38" spans="1:13" ht="18.75" customHeight="1">
      <c r="A38" s="1313"/>
      <c r="B38" s="712"/>
      <c r="C38" s="712"/>
      <c r="D38" s="1342" t="s">
        <v>189</v>
      </c>
      <c r="E38" s="1342"/>
      <c r="F38" s="1342"/>
      <c r="G38" s="1342"/>
      <c r="H38" s="1342"/>
      <c r="I38" s="1342"/>
      <c r="J38" s="1342"/>
      <c r="K38" s="1342"/>
      <c r="L38" s="1342"/>
      <c r="M38" s="1330"/>
    </row>
    <row r="39" spans="1:13">
      <c r="A39" s="1313"/>
      <c r="B39" s="672"/>
      <c r="C39" s="672"/>
      <c r="D39" s="673" t="s">
        <v>164</v>
      </c>
      <c r="E39" s="673" t="s">
        <v>165</v>
      </c>
      <c r="F39" s="673" t="s">
        <v>166</v>
      </c>
      <c r="G39" s="708" t="s">
        <v>167</v>
      </c>
      <c r="H39" s="708" t="s">
        <v>168</v>
      </c>
      <c r="I39" s="708" t="s">
        <v>169</v>
      </c>
      <c r="J39" s="673" t="s">
        <v>170</v>
      </c>
      <c r="K39" s="673" t="s">
        <v>171</v>
      </c>
      <c r="L39" s="673" t="s">
        <v>172</v>
      </c>
      <c r="M39" s="698" t="s">
        <v>65</v>
      </c>
    </row>
    <row r="40" spans="1:13" ht="14.45">
      <c r="A40" s="1313"/>
      <c r="B40" s="1341" t="s">
        <v>279</v>
      </c>
      <c r="C40" s="682" t="s">
        <v>175</v>
      </c>
      <c r="D40" s="713">
        <v>9.1</v>
      </c>
      <c r="E40" s="713">
        <v>8.8000000000000007</v>
      </c>
      <c r="F40" s="713">
        <v>9</v>
      </c>
      <c r="G40" s="713" t="s">
        <v>176</v>
      </c>
      <c r="H40" s="836">
        <v>5.6</v>
      </c>
      <c r="I40" s="713">
        <v>5.9</v>
      </c>
      <c r="J40" s="713" t="s">
        <v>280</v>
      </c>
      <c r="K40" s="836">
        <v>5.5</v>
      </c>
      <c r="L40" s="713">
        <v>6.3</v>
      </c>
      <c r="M40" s="714">
        <v>5.8</v>
      </c>
    </row>
    <row r="41" spans="1:13" ht="14.45">
      <c r="A41" s="1313"/>
      <c r="B41" s="1305"/>
      <c r="C41" s="675" t="s">
        <v>177</v>
      </c>
      <c r="D41" s="686" t="s">
        <v>281</v>
      </c>
      <c r="E41" s="686" t="s">
        <v>281</v>
      </c>
      <c r="F41" s="686">
        <v>9.8000000000000007</v>
      </c>
      <c r="G41" s="686" t="s">
        <v>176</v>
      </c>
      <c r="H41" s="837">
        <v>6.7</v>
      </c>
      <c r="I41" s="686">
        <v>8.1</v>
      </c>
      <c r="J41" s="686" t="s">
        <v>280</v>
      </c>
      <c r="K41" s="837">
        <v>6.1</v>
      </c>
      <c r="L41" s="686">
        <v>5.9</v>
      </c>
      <c r="M41" s="715">
        <v>6</v>
      </c>
    </row>
    <row r="42" spans="1:13" ht="14.45">
      <c r="A42" s="1313"/>
      <c r="B42" s="1306" t="s">
        <v>282</v>
      </c>
      <c r="C42" s="682" t="s">
        <v>175</v>
      </c>
      <c r="D42" s="713">
        <v>3.4</v>
      </c>
      <c r="E42" s="713">
        <v>3.3</v>
      </c>
      <c r="F42" s="713">
        <v>3.5</v>
      </c>
      <c r="G42" s="713" t="s">
        <v>176</v>
      </c>
      <c r="H42" s="836">
        <v>3</v>
      </c>
      <c r="I42" s="713">
        <v>3.5</v>
      </c>
      <c r="J42" s="713" t="s">
        <v>280</v>
      </c>
      <c r="K42" s="836">
        <v>3.4</v>
      </c>
      <c r="L42" s="713">
        <v>3.4</v>
      </c>
      <c r="M42" s="714">
        <v>3.3</v>
      </c>
    </row>
    <row r="43" spans="1:13" ht="14.45">
      <c r="A43" s="1313"/>
      <c r="B43" s="1305"/>
      <c r="C43" s="675" t="s">
        <v>177</v>
      </c>
      <c r="D43" s="686">
        <v>3.6</v>
      </c>
      <c r="E43" s="686">
        <v>3.6</v>
      </c>
      <c r="F43" s="686">
        <v>3.8</v>
      </c>
      <c r="G43" s="686" t="s">
        <v>176</v>
      </c>
      <c r="H43" s="837">
        <v>3.1</v>
      </c>
      <c r="I43" s="686">
        <v>3.8</v>
      </c>
      <c r="J43" s="686" t="s">
        <v>280</v>
      </c>
      <c r="K43" s="837">
        <v>3.5</v>
      </c>
      <c r="L43" s="686">
        <v>3.4</v>
      </c>
      <c r="M43" s="715">
        <v>3.3</v>
      </c>
    </row>
    <row r="44" spans="1:13" ht="14.45">
      <c r="A44" s="1313"/>
      <c r="B44" s="1306" t="s">
        <v>283</v>
      </c>
      <c r="C44" s="682" t="s">
        <v>175</v>
      </c>
      <c r="D44" s="713">
        <v>4.2</v>
      </c>
      <c r="E44" s="713">
        <v>3.5</v>
      </c>
      <c r="F44" s="713">
        <v>4.4000000000000004</v>
      </c>
      <c r="G44" s="713" t="s">
        <v>176</v>
      </c>
      <c r="H44" s="836">
        <v>3.3</v>
      </c>
      <c r="I44" s="713">
        <v>3.1</v>
      </c>
      <c r="J44" s="713" t="s">
        <v>280</v>
      </c>
      <c r="K44" s="836">
        <v>3.7</v>
      </c>
      <c r="L44" s="713">
        <v>3.8</v>
      </c>
      <c r="M44" s="714">
        <v>3.9</v>
      </c>
    </row>
    <row r="45" spans="1:13" ht="14.45">
      <c r="A45" s="1313"/>
      <c r="B45" s="1305"/>
      <c r="C45" s="675" t="s">
        <v>177</v>
      </c>
      <c r="D45" s="686">
        <v>4.5999999999999996</v>
      </c>
      <c r="E45" s="686">
        <v>4.0999999999999996</v>
      </c>
      <c r="F45" s="686">
        <v>5.2</v>
      </c>
      <c r="G45" s="686" t="s">
        <v>176</v>
      </c>
      <c r="H45" s="837">
        <v>3.5</v>
      </c>
      <c r="I45" s="686">
        <v>3.3</v>
      </c>
      <c r="J45" s="686" t="s">
        <v>280</v>
      </c>
      <c r="K45" s="837">
        <v>3.8</v>
      </c>
      <c r="L45" s="686">
        <v>3.6</v>
      </c>
      <c r="M45" s="715">
        <v>3.8</v>
      </c>
    </row>
    <row r="46" spans="1:13" ht="14.45">
      <c r="A46" s="1313"/>
      <c r="B46" s="1306" t="s">
        <v>284</v>
      </c>
      <c r="C46" s="682" t="s">
        <v>175</v>
      </c>
      <c r="D46" s="713" t="s">
        <v>185</v>
      </c>
      <c r="E46" s="713">
        <v>3</v>
      </c>
      <c r="F46" s="713">
        <v>3.9</v>
      </c>
      <c r="G46" s="713" t="s">
        <v>176</v>
      </c>
      <c r="H46" s="836">
        <v>3</v>
      </c>
      <c r="I46" s="713">
        <v>2.8</v>
      </c>
      <c r="J46" s="713" t="s">
        <v>280</v>
      </c>
      <c r="K46" s="836">
        <v>3.3</v>
      </c>
      <c r="L46" s="713">
        <v>3.4</v>
      </c>
      <c r="M46" s="714">
        <v>3.5</v>
      </c>
    </row>
    <row r="47" spans="1:13" ht="14.45">
      <c r="A47" s="1313"/>
      <c r="B47" s="1341"/>
      <c r="C47" s="682" t="s">
        <v>177</v>
      </c>
      <c r="D47" s="713" t="s">
        <v>185</v>
      </c>
      <c r="E47" s="713">
        <v>3.7</v>
      </c>
      <c r="F47" s="713">
        <v>4.8</v>
      </c>
      <c r="G47" s="713" t="s">
        <v>176</v>
      </c>
      <c r="H47" s="836">
        <v>3.3</v>
      </c>
      <c r="I47" s="713">
        <v>3</v>
      </c>
      <c r="J47" s="713" t="s">
        <v>280</v>
      </c>
      <c r="K47" s="836">
        <v>3.5</v>
      </c>
      <c r="L47" s="713">
        <v>3.4</v>
      </c>
      <c r="M47" s="714">
        <v>3.5</v>
      </c>
    </row>
    <row r="48" spans="1:13" ht="14.45">
      <c r="A48" s="1313"/>
      <c r="B48" s="1306" t="s">
        <v>287</v>
      </c>
      <c r="C48" s="678" t="s">
        <v>175</v>
      </c>
      <c r="D48" s="689">
        <v>2.5</v>
      </c>
      <c r="E48" s="689">
        <v>2.2000000000000002</v>
      </c>
      <c r="F48" s="689">
        <v>2.5</v>
      </c>
      <c r="G48" s="689" t="s">
        <v>176</v>
      </c>
      <c r="H48" s="840">
        <v>2</v>
      </c>
      <c r="I48" s="689">
        <v>2.2000000000000002</v>
      </c>
      <c r="J48" s="689" t="s">
        <v>280</v>
      </c>
      <c r="K48" s="840">
        <v>2.2000000000000002</v>
      </c>
      <c r="L48" s="689">
        <v>2.2999999999999998</v>
      </c>
      <c r="M48" s="717">
        <v>2.2000000000000002</v>
      </c>
    </row>
    <row r="49" spans="1:13" ht="14.45">
      <c r="A49" s="1313"/>
      <c r="B49" s="1341"/>
      <c r="C49" s="682" t="s">
        <v>177</v>
      </c>
      <c r="D49" s="713">
        <v>2.7</v>
      </c>
      <c r="E49" s="713">
        <v>2.6</v>
      </c>
      <c r="F49" s="713">
        <v>2.9</v>
      </c>
      <c r="G49" s="713" t="s">
        <v>176</v>
      </c>
      <c r="H49" s="836">
        <v>2.2000000000000002</v>
      </c>
      <c r="I49" s="713">
        <v>2.4</v>
      </c>
      <c r="J49" s="713" t="s">
        <v>280</v>
      </c>
      <c r="K49" s="836">
        <v>2.2999999999999998</v>
      </c>
      <c r="L49" s="713">
        <v>2.2999999999999998</v>
      </c>
      <c r="M49" s="714">
        <v>2.2000000000000002</v>
      </c>
    </row>
    <row r="50" spans="1:13" ht="14.45">
      <c r="A50" s="1313"/>
      <c r="B50" s="1306" t="s">
        <v>288</v>
      </c>
      <c r="C50" s="678" t="s">
        <v>175</v>
      </c>
      <c r="D50" s="689">
        <v>1.2</v>
      </c>
      <c r="E50" s="689">
        <v>1.1000000000000001</v>
      </c>
      <c r="F50" s="689">
        <v>1.2</v>
      </c>
      <c r="G50" s="689" t="s">
        <v>176</v>
      </c>
      <c r="H50" s="840">
        <v>0.9</v>
      </c>
      <c r="I50" s="689">
        <v>1</v>
      </c>
      <c r="J50" s="689" t="s">
        <v>280</v>
      </c>
      <c r="K50" s="840">
        <v>1.2</v>
      </c>
      <c r="L50" s="689">
        <v>1.1000000000000001</v>
      </c>
      <c r="M50" s="717">
        <v>1.2</v>
      </c>
    </row>
    <row r="51" spans="1:13" ht="15" thickBot="1">
      <c r="A51" s="1314"/>
      <c r="B51" s="1307"/>
      <c r="C51" s="718" t="s">
        <v>177</v>
      </c>
      <c r="D51" s="720">
        <v>1.1000000000000001</v>
      </c>
      <c r="E51" s="720">
        <v>1</v>
      </c>
      <c r="F51" s="720">
        <v>1.1000000000000001</v>
      </c>
      <c r="G51" s="720" t="s">
        <v>176</v>
      </c>
      <c r="H51" s="842">
        <v>0.8</v>
      </c>
      <c r="I51" s="720">
        <v>0.9</v>
      </c>
      <c r="J51" s="720" t="s">
        <v>280</v>
      </c>
      <c r="K51" s="842">
        <v>1.1000000000000001</v>
      </c>
      <c r="L51" s="720">
        <v>1.1000000000000001</v>
      </c>
      <c r="M51" s="721">
        <v>1.1000000000000001</v>
      </c>
    </row>
    <row r="52" spans="1:13" ht="14.45" thickBot="1"/>
    <row r="53" spans="1:13" ht="18.75" customHeight="1">
      <c r="A53" s="705"/>
      <c r="B53" s="706"/>
      <c r="C53" s="706"/>
      <c r="D53" s="1325" t="s">
        <v>163</v>
      </c>
      <c r="E53" s="1325"/>
      <c r="F53" s="1325"/>
      <c r="G53" s="1325"/>
      <c r="H53" s="1325"/>
      <c r="I53" s="1325"/>
      <c r="J53" s="1325"/>
      <c r="K53" s="1325"/>
      <c r="L53" s="1325"/>
      <c r="M53" s="1326"/>
    </row>
    <row r="54" spans="1:13">
      <c r="A54" s="707"/>
      <c r="B54" s="672"/>
      <c r="C54" s="672"/>
      <c r="D54" s="673" t="s">
        <v>164</v>
      </c>
      <c r="E54" s="673" t="s">
        <v>165</v>
      </c>
      <c r="F54" s="673" t="s">
        <v>166</v>
      </c>
      <c r="G54" s="673" t="s">
        <v>167</v>
      </c>
      <c r="H54" s="708" t="s">
        <v>168</v>
      </c>
      <c r="I54" s="708" t="s">
        <v>169</v>
      </c>
      <c r="J54" s="673" t="s">
        <v>170</v>
      </c>
      <c r="K54" s="673" t="s">
        <v>171</v>
      </c>
      <c r="L54" s="673" t="s">
        <v>172</v>
      </c>
      <c r="M54" s="698" t="s">
        <v>65</v>
      </c>
    </row>
    <row r="55" spans="1:13">
      <c r="A55" s="1313" t="s">
        <v>190</v>
      </c>
      <c r="B55" s="1341" t="s">
        <v>279</v>
      </c>
      <c r="C55" s="682" t="s">
        <v>175</v>
      </c>
      <c r="D55" s="684">
        <v>14.6</v>
      </c>
      <c r="E55" s="684">
        <v>16.399999999999999</v>
      </c>
      <c r="F55" s="684">
        <v>12.5</v>
      </c>
      <c r="G55" s="685" t="s">
        <v>176</v>
      </c>
      <c r="H55" s="831">
        <v>6.5</v>
      </c>
      <c r="I55" s="684">
        <v>5.9</v>
      </c>
      <c r="J55" s="684" t="s">
        <v>280</v>
      </c>
      <c r="K55" s="831">
        <v>6.5</v>
      </c>
      <c r="L55" s="684">
        <v>6.3</v>
      </c>
      <c r="M55" s="709">
        <v>4.9000000000000004</v>
      </c>
    </row>
    <row r="56" spans="1:13">
      <c r="A56" s="1313"/>
      <c r="B56" s="1305"/>
      <c r="C56" s="675" t="s">
        <v>177</v>
      </c>
      <c r="D56" s="676" t="s">
        <v>281</v>
      </c>
      <c r="E56" s="676" t="s">
        <v>281</v>
      </c>
      <c r="F56" s="676">
        <v>9.1</v>
      </c>
      <c r="G56" s="677" t="s">
        <v>176</v>
      </c>
      <c r="H56" s="832">
        <v>6.6</v>
      </c>
      <c r="I56" s="676">
        <v>6.4</v>
      </c>
      <c r="J56" s="676" t="s">
        <v>280</v>
      </c>
      <c r="K56" s="832">
        <v>6.9</v>
      </c>
      <c r="L56" s="676">
        <v>6.5</v>
      </c>
      <c r="M56" s="710">
        <v>7.3</v>
      </c>
    </row>
    <row r="57" spans="1:13">
      <c r="A57" s="1313"/>
      <c r="B57" s="1306" t="s">
        <v>282</v>
      </c>
      <c r="C57" s="682" t="s">
        <v>175</v>
      </c>
      <c r="D57" s="684">
        <v>27.2</v>
      </c>
      <c r="E57" s="684">
        <v>25.5</v>
      </c>
      <c r="F57" s="684">
        <v>24.6</v>
      </c>
      <c r="G57" s="685" t="s">
        <v>176</v>
      </c>
      <c r="H57" s="831">
        <v>17.3</v>
      </c>
      <c r="I57" s="684">
        <v>19.100000000000001</v>
      </c>
      <c r="J57" s="684" t="s">
        <v>280</v>
      </c>
      <c r="K57" s="831">
        <v>15.9</v>
      </c>
      <c r="L57" s="684">
        <v>18.399999999999999</v>
      </c>
      <c r="M57" s="709">
        <v>16.3</v>
      </c>
    </row>
    <row r="58" spans="1:13">
      <c r="A58" s="1313"/>
      <c r="B58" s="1305"/>
      <c r="C58" s="675" t="s">
        <v>177</v>
      </c>
      <c r="D58" s="676">
        <v>20.7</v>
      </c>
      <c r="E58" s="676">
        <v>22.8</v>
      </c>
      <c r="F58" s="676">
        <v>20.100000000000001</v>
      </c>
      <c r="G58" s="677" t="s">
        <v>176</v>
      </c>
      <c r="H58" s="832">
        <v>11.9</v>
      </c>
      <c r="I58" s="676">
        <v>14.3</v>
      </c>
      <c r="J58" s="676" t="s">
        <v>280</v>
      </c>
      <c r="K58" s="832">
        <v>11.9</v>
      </c>
      <c r="L58" s="676">
        <v>11.9</v>
      </c>
      <c r="M58" s="710">
        <v>12</v>
      </c>
    </row>
    <row r="59" spans="1:13">
      <c r="A59" s="1313"/>
      <c r="B59" s="1306" t="s">
        <v>283</v>
      </c>
      <c r="C59" s="682" t="s">
        <v>175</v>
      </c>
      <c r="D59" s="684">
        <v>24</v>
      </c>
      <c r="E59" s="684">
        <v>21.9</v>
      </c>
      <c r="F59" s="684">
        <v>20.5</v>
      </c>
      <c r="G59" s="685" t="s">
        <v>176</v>
      </c>
      <c r="H59" s="831">
        <v>13.1</v>
      </c>
      <c r="I59" s="684">
        <v>13</v>
      </c>
      <c r="J59" s="684" t="s">
        <v>280</v>
      </c>
      <c r="K59" s="831">
        <v>15.6</v>
      </c>
      <c r="L59" s="684">
        <v>18.3</v>
      </c>
      <c r="M59" s="709">
        <v>16</v>
      </c>
    </row>
    <row r="60" spans="1:13">
      <c r="A60" s="1313"/>
      <c r="B60" s="1305"/>
      <c r="C60" s="675" t="s">
        <v>177</v>
      </c>
      <c r="D60" s="676">
        <v>21.9</v>
      </c>
      <c r="E60" s="676">
        <v>15.7</v>
      </c>
      <c r="F60" s="676">
        <v>13.6</v>
      </c>
      <c r="G60" s="677" t="s">
        <v>176</v>
      </c>
      <c r="H60" s="832">
        <v>13.2</v>
      </c>
      <c r="I60" s="676">
        <v>10.5</v>
      </c>
      <c r="J60" s="676" t="s">
        <v>280</v>
      </c>
      <c r="K60" s="832">
        <v>13.3</v>
      </c>
      <c r="L60" s="676">
        <v>11.2</v>
      </c>
      <c r="M60" s="710">
        <v>10.6</v>
      </c>
    </row>
    <row r="61" spans="1:13">
      <c r="A61" s="1313"/>
      <c r="B61" s="1306" t="s">
        <v>284</v>
      </c>
      <c r="C61" s="682" t="s">
        <v>175</v>
      </c>
      <c r="D61" s="684" t="s">
        <v>185</v>
      </c>
      <c r="E61" s="684">
        <v>22.2</v>
      </c>
      <c r="F61" s="684">
        <v>20.3</v>
      </c>
      <c r="G61" s="685" t="s">
        <v>176</v>
      </c>
      <c r="H61" s="831">
        <v>14.1</v>
      </c>
      <c r="I61" s="684">
        <v>12.9</v>
      </c>
      <c r="J61" s="684" t="s">
        <v>280</v>
      </c>
      <c r="K61" s="831">
        <v>15.6</v>
      </c>
      <c r="L61" s="684">
        <v>18.7</v>
      </c>
      <c r="M61" s="709">
        <v>15.4</v>
      </c>
    </row>
    <row r="62" spans="1:13">
      <c r="A62" s="1313"/>
      <c r="B62" s="1341"/>
      <c r="C62" s="682" t="s">
        <v>177</v>
      </c>
      <c r="D62" s="684" t="s">
        <v>185</v>
      </c>
      <c r="E62" s="684">
        <v>15.5</v>
      </c>
      <c r="F62" s="684">
        <v>12.8</v>
      </c>
      <c r="G62" s="685" t="s">
        <v>176</v>
      </c>
      <c r="H62" s="832">
        <v>14.1</v>
      </c>
      <c r="I62" s="684">
        <v>11.2</v>
      </c>
      <c r="J62" s="684" t="s">
        <v>280</v>
      </c>
      <c r="K62" s="832">
        <v>13.5</v>
      </c>
      <c r="L62" s="684">
        <v>11.2</v>
      </c>
      <c r="M62" s="709">
        <v>11.1</v>
      </c>
    </row>
    <row r="63" spans="1:13">
      <c r="A63" s="1313"/>
      <c r="B63" s="1306" t="s">
        <v>285</v>
      </c>
      <c r="C63" s="678" t="s">
        <v>175</v>
      </c>
      <c r="D63" s="680">
        <v>24.9</v>
      </c>
      <c r="E63" s="680">
        <v>23.4</v>
      </c>
      <c r="F63" s="680">
        <v>21.9</v>
      </c>
      <c r="G63" s="680" t="s">
        <v>176</v>
      </c>
      <c r="H63" s="831">
        <v>14.8</v>
      </c>
      <c r="I63" s="680">
        <v>14.8</v>
      </c>
      <c r="J63" s="680" t="s">
        <v>280</v>
      </c>
      <c r="K63" s="831">
        <v>14.3</v>
      </c>
      <c r="L63" s="680">
        <v>16.7</v>
      </c>
      <c r="M63" s="711">
        <v>14</v>
      </c>
    </row>
    <row r="64" spans="1:13">
      <c r="A64" s="1313"/>
      <c r="B64" s="1341"/>
      <c r="C64" s="682" t="s">
        <v>177</v>
      </c>
      <c r="D64" s="684">
        <v>20.6</v>
      </c>
      <c r="E64" s="684">
        <v>19.3</v>
      </c>
      <c r="F64" s="684">
        <v>16.600000000000001</v>
      </c>
      <c r="G64" s="684" t="s">
        <v>176</v>
      </c>
      <c r="H64" s="832">
        <v>12.2</v>
      </c>
      <c r="I64" s="684">
        <v>12.3</v>
      </c>
      <c r="J64" s="684" t="s">
        <v>280</v>
      </c>
      <c r="K64" s="832">
        <v>11.7</v>
      </c>
      <c r="L64" s="684">
        <v>10.8</v>
      </c>
      <c r="M64" s="709">
        <v>10.9</v>
      </c>
    </row>
    <row r="65" spans="1:13">
      <c r="A65" s="1313"/>
      <c r="B65" s="1306" t="s">
        <v>286</v>
      </c>
      <c r="C65" s="678" t="s">
        <v>175</v>
      </c>
      <c r="D65" s="680">
        <v>1.2</v>
      </c>
      <c r="E65" s="680">
        <v>1.1000000000000001</v>
      </c>
      <c r="F65" s="680">
        <v>1.2</v>
      </c>
      <c r="G65" s="680" t="s">
        <v>176</v>
      </c>
      <c r="H65" s="831">
        <v>0.9</v>
      </c>
      <c r="I65" s="680">
        <v>1</v>
      </c>
      <c r="J65" s="680" t="s">
        <v>280</v>
      </c>
      <c r="K65" s="831">
        <v>1.5</v>
      </c>
      <c r="L65" s="680">
        <v>1.6</v>
      </c>
      <c r="M65" s="711">
        <v>1.7</v>
      </c>
    </row>
    <row r="66" spans="1:13">
      <c r="A66" s="1313"/>
      <c r="B66" s="1341"/>
      <c r="C66" s="682" t="s">
        <v>177</v>
      </c>
      <c r="D66" s="684">
        <v>1</v>
      </c>
      <c r="E66" s="684">
        <v>0.9</v>
      </c>
      <c r="F66" s="684">
        <v>1</v>
      </c>
      <c r="G66" s="684" t="s">
        <v>176</v>
      </c>
      <c r="H66" s="831">
        <v>0.9</v>
      </c>
      <c r="I66" s="684">
        <v>1</v>
      </c>
      <c r="J66" s="684" t="s">
        <v>280</v>
      </c>
      <c r="K66" s="831">
        <v>1.4</v>
      </c>
      <c r="L66" s="684">
        <v>1.5</v>
      </c>
      <c r="M66" s="709">
        <v>1.9</v>
      </c>
    </row>
    <row r="67" spans="1:13" ht="18.75" customHeight="1">
      <c r="A67" s="1313"/>
      <c r="B67" s="712"/>
      <c r="C67" s="712"/>
      <c r="D67" s="1342" t="s">
        <v>189</v>
      </c>
      <c r="E67" s="1342"/>
      <c r="F67" s="1342"/>
      <c r="G67" s="1342"/>
      <c r="H67" s="1342"/>
      <c r="I67" s="1342"/>
      <c r="J67" s="1342"/>
      <c r="K67" s="1342"/>
      <c r="L67" s="1342"/>
      <c r="M67" s="1330"/>
    </row>
    <row r="68" spans="1:13">
      <c r="A68" s="1313"/>
      <c r="B68" s="672"/>
      <c r="C68" s="672"/>
      <c r="D68" s="673" t="s">
        <v>164</v>
      </c>
      <c r="E68" s="673" t="s">
        <v>165</v>
      </c>
      <c r="F68" s="673" t="s">
        <v>166</v>
      </c>
      <c r="G68" s="708" t="s">
        <v>167</v>
      </c>
      <c r="H68" s="708" t="s">
        <v>168</v>
      </c>
      <c r="I68" s="708" t="s">
        <v>169</v>
      </c>
      <c r="J68" s="673" t="s">
        <v>170</v>
      </c>
      <c r="K68" s="673" t="s">
        <v>171</v>
      </c>
      <c r="L68" s="673" t="s">
        <v>172</v>
      </c>
      <c r="M68" s="698" t="s">
        <v>65</v>
      </c>
    </row>
    <row r="69" spans="1:13" ht="14.45">
      <c r="A69" s="1313"/>
      <c r="B69" s="1341" t="s">
        <v>279</v>
      </c>
      <c r="C69" s="682" t="s">
        <v>175</v>
      </c>
      <c r="D69" s="713">
        <v>6.5</v>
      </c>
      <c r="E69" s="713">
        <v>6.5</v>
      </c>
      <c r="F69" s="713">
        <v>5.8</v>
      </c>
      <c r="G69" s="713" t="s">
        <v>176</v>
      </c>
      <c r="H69" s="836">
        <v>3.3</v>
      </c>
      <c r="I69" s="713">
        <v>3.6</v>
      </c>
      <c r="J69" s="713" t="s">
        <v>280</v>
      </c>
      <c r="K69" s="836">
        <v>3.6</v>
      </c>
      <c r="L69" s="713">
        <v>3.3</v>
      </c>
      <c r="M69" s="714">
        <v>2.9</v>
      </c>
    </row>
    <row r="70" spans="1:13" ht="14.45">
      <c r="A70" s="1313"/>
      <c r="B70" s="1305"/>
      <c r="C70" s="675" t="s">
        <v>177</v>
      </c>
      <c r="D70" s="686" t="s">
        <v>281</v>
      </c>
      <c r="E70" s="686" t="s">
        <v>281</v>
      </c>
      <c r="F70" s="686">
        <v>5.5</v>
      </c>
      <c r="G70" s="686" t="s">
        <v>176</v>
      </c>
      <c r="H70" s="837">
        <v>3.5</v>
      </c>
      <c r="I70" s="686">
        <v>5.6</v>
      </c>
      <c r="J70" s="686" t="s">
        <v>280</v>
      </c>
      <c r="K70" s="837">
        <v>3.5</v>
      </c>
      <c r="L70" s="686">
        <v>3.3</v>
      </c>
      <c r="M70" s="715">
        <v>3.4</v>
      </c>
    </row>
    <row r="71" spans="1:13" ht="14.45">
      <c r="A71" s="1313"/>
      <c r="B71" s="1306" t="s">
        <v>282</v>
      </c>
      <c r="C71" s="682" t="s">
        <v>175</v>
      </c>
      <c r="D71" s="713">
        <v>3.3</v>
      </c>
      <c r="E71" s="713">
        <v>3</v>
      </c>
      <c r="F71" s="713">
        <v>3.2</v>
      </c>
      <c r="G71" s="713" t="s">
        <v>176</v>
      </c>
      <c r="H71" s="836">
        <v>2.4</v>
      </c>
      <c r="I71" s="713">
        <v>3.1</v>
      </c>
      <c r="J71" s="713" t="s">
        <v>280</v>
      </c>
      <c r="K71" s="836">
        <v>2.5</v>
      </c>
      <c r="L71" s="713">
        <v>2.9</v>
      </c>
      <c r="M71" s="714">
        <v>2.5</v>
      </c>
    </row>
    <row r="72" spans="1:13" ht="14.45">
      <c r="A72" s="1313"/>
      <c r="B72" s="1305"/>
      <c r="C72" s="675" t="s">
        <v>177</v>
      </c>
      <c r="D72" s="686">
        <v>3.1</v>
      </c>
      <c r="E72" s="686">
        <v>3.1</v>
      </c>
      <c r="F72" s="686">
        <v>3.1</v>
      </c>
      <c r="G72" s="686" t="s">
        <v>176</v>
      </c>
      <c r="H72" s="837">
        <v>2.1</v>
      </c>
      <c r="I72" s="686">
        <v>3</v>
      </c>
      <c r="J72" s="686" t="s">
        <v>280</v>
      </c>
      <c r="K72" s="837">
        <v>2.5</v>
      </c>
      <c r="L72" s="686">
        <v>2.4</v>
      </c>
      <c r="M72" s="715">
        <v>2.4</v>
      </c>
    </row>
    <row r="73" spans="1:13" ht="14.45">
      <c r="A73" s="1313"/>
      <c r="B73" s="1306" t="s">
        <v>283</v>
      </c>
      <c r="C73" s="682" t="s">
        <v>175</v>
      </c>
      <c r="D73" s="713">
        <v>3.8</v>
      </c>
      <c r="E73" s="713">
        <v>3.3</v>
      </c>
      <c r="F73" s="713">
        <v>3.7</v>
      </c>
      <c r="G73" s="713" t="s">
        <v>176</v>
      </c>
      <c r="H73" s="836">
        <v>2.2999999999999998</v>
      </c>
      <c r="I73" s="713">
        <v>2.2000000000000002</v>
      </c>
      <c r="J73" s="713" t="s">
        <v>280</v>
      </c>
      <c r="K73" s="836">
        <v>2.9</v>
      </c>
      <c r="L73" s="713">
        <v>3.1</v>
      </c>
      <c r="M73" s="714">
        <v>3</v>
      </c>
    </row>
    <row r="74" spans="1:13" ht="14.45">
      <c r="A74" s="1313"/>
      <c r="B74" s="1305"/>
      <c r="C74" s="675" t="s">
        <v>177</v>
      </c>
      <c r="D74" s="686">
        <v>4</v>
      </c>
      <c r="E74" s="686">
        <v>3.2</v>
      </c>
      <c r="F74" s="686">
        <v>3.6</v>
      </c>
      <c r="G74" s="686" t="s">
        <v>176</v>
      </c>
      <c r="H74" s="837">
        <v>2.5</v>
      </c>
      <c r="I74" s="686">
        <v>1.9</v>
      </c>
      <c r="J74" s="686" t="s">
        <v>280</v>
      </c>
      <c r="K74" s="837">
        <v>2.8</v>
      </c>
      <c r="L74" s="686">
        <v>2.4</v>
      </c>
      <c r="M74" s="715">
        <v>2.5</v>
      </c>
    </row>
    <row r="75" spans="1:13" ht="14.45">
      <c r="A75" s="1313"/>
      <c r="B75" s="1306" t="s">
        <v>284</v>
      </c>
      <c r="C75" s="682" t="s">
        <v>175</v>
      </c>
      <c r="D75" s="713" t="s">
        <v>185</v>
      </c>
      <c r="E75" s="713">
        <v>2.8</v>
      </c>
      <c r="F75" s="713">
        <v>3.3</v>
      </c>
      <c r="G75" s="713" t="s">
        <v>176</v>
      </c>
      <c r="H75" s="836">
        <v>2.1</v>
      </c>
      <c r="I75" s="713">
        <v>1.9</v>
      </c>
      <c r="J75" s="713" t="s">
        <v>280</v>
      </c>
      <c r="K75" s="836">
        <v>2.5</v>
      </c>
      <c r="L75" s="713">
        <v>2.8</v>
      </c>
      <c r="M75" s="714">
        <v>2.7</v>
      </c>
    </row>
    <row r="76" spans="1:13" ht="14.45">
      <c r="A76" s="1313"/>
      <c r="B76" s="1341"/>
      <c r="C76" s="682" t="s">
        <v>177</v>
      </c>
      <c r="D76" s="713" t="s">
        <v>185</v>
      </c>
      <c r="E76" s="713">
        <v>2.9</v>
      </c>
      <c r="F76" s="713">
        <v>3.3</v>
      </c>
      <c r="G76" s="713" t="s">
        <v>176</v>
      </c>
      <c r="H76" s="836">
        <v>2.4</v>
      </c>
      <c r="I76" s="713">
        <v>1.9</v>
      </c>
      <c r="J76" s="713" t="s">
        <v>280</v>
      </c>
      <c r="K76" s="836">
        <v>2.6</v>
      </c>
      <c r="L76" s="713">
        <v>2.2999999999999998</v>
      </c>
      <c r="M76" s="714">
        <v>2.4</v>
      </c>
    </row>
    <row r="77" spans="1:13" ht="14.45">
      <c r="A77" s="1313"/>
      <c r="B77" s="1306" t="s">
        <v>287</v>
      </c>
      <c r="C77" s="678" t="s">
        <v>175</v>
      </c>
      <c r="D77" s="689">
        <v>2.4</v>
      </c>
      <c r="E77" s="689">
        <v>2</v>
      </c>
      <c r="F77" s="689">
        <v>2.2000000000000002</v>
      </c>
      <c r="G77" s="689" t="s">
        <v>176</v>
      </c>
      <c r="H77" s="840">
        <v>1.5</v>
      </c>
      <c r="I77" s="689">
        <v>1.7</v>
      </c>
      <c r="J77" s="689" t="s">
        <v>280</v>
      </c>
      <c r="K77" s="840">
        <v>1.6</v>
      </c>
      <c r="L77" s="689">
        <v>1.8</v>
      </c>
      <c r="M77" s="717">
        <v>1.6</v>
      </c>
    </row>
    <row r="78" spans="1:13" ht="14.45">
      <c r="A78" s="1313"/>
      <c r="B78" s="1341"/>
      <c r="C78" s="682" t="s">
        <v>177</v>
      </c>
      <c r="D78" s="713">
        <v>2.2999999999999998</v>
      </c>
      <c r="E78" s="713">
        <v>2.1</v>
      </c>
      <c r="F78" s="713">
        <v>2.1</v>
      </c>
      <c r="G78" s="713" t="s">
        <v>176</v>
      </c>
      <c r="H78" s="836">
        <v>1.5</v>
      </c>
      <c r="I78" s="713">
        <v>1.8</v>
      </c>
      <c r="J78" s="713" t="s">
        <v>280</v>
      </c>
      <c r="K78" s="836">
        <v>1.6</v>
      </c>
      <c r="L78" s="713">
        <v>1.5</v>
      </c>
      <c r="M78" s="714">
        <v>1.5</v>
      </c>
    </row>
    <row r="79" spans="1:13" ht="14.45">
      <c r="A79" s="1313"/>
      <c r="B79" s="1306" t="s">
        <v>288</v>
      </c>
      <c r="C79" s="678" t="s">
        <v>175</v>
      </c>
      <c r="D79" s="689">
        <v>0.4</v>
      </c>
      <c r="E79" s="689">
        <v>0.4</v>
      </c>
      <c r="F79" s="689">
        <v>0.4</v>
      </c>
      <c r="G79" s="689" t="s">
        <v>176</v>
      </c>
      <c r="H79" s="840">
        <v>0.3</v>
      </c>
      <c r="I79" s="689">
        <v>0.3</v>
      </c>
      <c r="J79" s="689" t="s">
        <v>280</v>
      </c>
      <c r="K79" s="840">
        <v>0.4</v>
      </c>
      <c r="L79" s="689">
        <v>0.4</v>
      </c>
      <c r="M79" s="717">
        <v>0.5</v>
      </c>
    </row>
    <row r="80" spans="1:13" ht="15" thickBot="1">
      <c r="A80" s="1314"/>
      <c r="B80" s="1307"/>
      <c r="C80" s="718" t="s">
        <v>177</v>
      </c>
      <c r="D80" s="720">
        <v>0.3</v>
      </c>
      <c r="E80" s="720">
        <v>0.3</v>
      </c>
      <c r="F80" s="720">
        <v>0.3</v>
      </c>
      <c r="G80" s="720" t="s">
        <v>176</v>
      </c>
      <c r="H80" s="842">
        <v>0.3</v>
      </c>
      <c r="I80" s="720">
        <v>0.4</v>
      </c>
      <c r="J80" s="720" t="s">
        <v>280</v>
      </c>
      <c r="K80" s="842">
        <v>0.4</v>
      </c>
      <c r="L80" s="720">
        <v>0.5</v>
      </c>
      <c r="M80" s="721">
        <v>0.5</v>
      </c>
    </row>
    <row r="84" spans="1:9" ht="14.45" thickBot="1">
      <c r="G84" s="9"/>
    </row>
    <row r="85" spans="1:9" ht="18.75" customHeight="1">
      <c r="A85" s="705"/>
      <c r="B85" s="706"/>
      <c r="C85" s="706"/>
      <c r="D85" s="1325" t="s">
        <v>163</v>
      </c>
      <c r="E85" s="1325"/>
      <c r="F85" s="1325"/>
      <c r="G85" s="1325"/>
      <c r="H85" s="1325"/>
      <c r="I85" s="1326"/>
    </row>
    <row r="86" spans="1:9">
      <c r="A86" s="707"/>
      <c r="B86" s="672"/>
      <c r="C86" s="672"/>
      <c r="D86" s="673" t="s">
        <v>168</v>
      </c>
      <c r="E86" s="673" t="s">
        <v>169</v>
      </c>
      <c r="F86" s="673" t="s">
        <v>170</v>
      </c>
      <c r="G86" s="673" t="s">
        <v>171</v>
      </c>
      <c r="H86" s="673" t="s">
        <v>172</v>
      </c>
      <c r="I86" s="698" t="s">
        <v>65</v>
      </c>
    </row>
    <row r="87" spans="1:9" ht="14.25" customHeight="1">
      <c r="A87" s="1313" t="s">
        <v>191</v>
      </c>
      <c r="B87" s="1341" t="s">
        <v>279</v>
      </c>
      <c r="C87" s="682" t="s">
        <v>175</v>
      </c>
      <c r="D87" s="684">
        <v>44.8</v>
      </c>
      <c r="E87" s="684">
        <v>42.8</v>
      </c>
      <c r="F87" s="685" t="s">
        <v>280</v>
      </c>
      <c r="G87" s="831">
        <v>34.1</v>
      </c>
      <c r="H87" s="684">
        <v>45.2</v>
      </c>
      <c r="I87" s="709">
        <v>44.9</v>
      </c>
    </row>
    <row r="88" spans="1:9">
      <c r="A88" s="1313"/>
      <c r="B88" s="1341"/>
      <c r="C88" s="675" t="s">
        <v>177</v>
      </c>
      <c r="D88" s="676">
        <v>34.5</v>
      </c>
      <c r="E88" s="676">
        <v>43.8</v>
      </c>
      <c r="F88" s="677" t="s">
        <v>280</v>
      </c>
      <c r="G88" s="832">
        <v>39.1</v>
      </c>
      <c r="H88" s="676">
        <v>35.299999999999997</v>
      </c>
      <c r="I88" s="710">
        <v>38</v>
      </c>
    </row>
    <row r="89" spans="1:9">
      <c r="A89" s="1313"/>
      <c r="B89" s="1306" t="s">
        <v>282</v>
      </c>
      <c r="C89" s="682" t="s">
        <v>175</v>
      </c>
      <c r="D89" s="684">
        <v>62.1</v>
      </c>
      <c r="E89" s="684">
        <v>62.9</v>
      </c>
      <c r="F89" s="685" t="s">
        <v>280</v>
      </c>
      <c r="G89" s="831">
        <v>63.3</v>
      </c>
      <c r="H89" s="684">
        <v>61.8</v>
      </c>
      <c r="I89" s="709">
        <v>58.1</v>
      </c>
    </row>
    <row r="90" spans="1:9">
      <c r="A90" s="1313"/>
      <c r="B90" s="1305"/>
      <c r="C90" s="675" t="s">
        <v>177</v>
      </c>
      <c r="D90" s="676">
        <v>53.6</v>
      </c>
      <c r="E90" s="676">
        <v>54</v>
      </c>
      <c r="F90" s="677" t="s">
        <v>280</v>
      </c>
      <c r="G90" s="832">
        <v>47.7</v>
      </c>
      <c r="H90" s="676">
        <v>52.1</v>
      </c>
      <c r="I90" s="710">
        <v>51.2</v>
      </c>
    </row>
    <row r="91" spans="1:9">
      <c r="A91" s="1313"/>
      <c r="B91" s="1341" t="s">
        <v>284</v>
      </c>
      <c r="C91" s="682" t="s">
        <v>175</v>
      </c>
      <c r="D91" s="684">
        <v>72.099999999999994</v>
      </c>
      <c r="E91" s="684">
        <v>68.5</v>
      </c>
      <c r="F91" s="685" t="s">
        <v>280</v>
      </c>
      <c r="G91" s="831">
        <v>71.599999999999994</v>
      </c>
      <c r="H91" s="684">
        <v>71.099999999999994</v>
      </c>
      <c r="I91" s="709">
        <v>74.099999999999994</v>
      </c>
    </row>
    <row r="92" spans="1:9">
      <c r="A92" s="1313"/>
      <c r="B92" s="1341"/>
      <c r="C92" s="682" t="s">
        <v>177</v>
      </c>
      <c r="D92" s="684">
        <v>59.4</v>
      </c>
      <c r="E92" s="684">
        <v>62.7</v>
      </c>
      <c r="F92" s="685" t="s">
        <v>280</v>
      </c>
      <c r="G92" s="831">
        <v>65.099999999999994</v>
      </c>
      <c r="H92" s="684">
        <v>60.9</v>
      </c>
      <c r="I92" s="709">
        <v>61.9</v>
      </c>
    </row>
    <row r="93" spans="1:9">
      <c r="A93" s="1313"/>
      <c r="B93" s="1306" t="s">
        <v>287</v>
      </c>
      <c r="C93" s="678" t="s">
        <v>175</v>
      </c>
      <c r="D93" s="680">
        <v>64.3</v>
      </c>
      <c r="E93" s="680">
        <v>62.4</v>
      </c>
      <c r="F93" s="680" t="s">
        <v>280</v>
      </c>
      <c r="G93" s="866">
        <v>62.2</v>
      </c>
      <c r="H93" s="680">
        <v>63</v>
      </c>
      <c r="I93" s="711">
        <v>62</v>
      </c>
    </row>
    <row r="94" spans="1:9">
      <c r="A94" s="1313"/>
      <c r="B94" s="1341"/>
      <c r="C94" s="682" t="s">
        <v>177</v>
      </c>
      <c r="D94" s="684">
        <v>53.9</v>
      </c>
      <c r="E94" s="684">
        <v>56.2</v>
      </c>
      <c r="F94" s="684" t="s">
        <v>280</v>
      </c>
      <c r="G94" s="831">
        <v>52.7</v>
      </c>
      <c r="H94" s="684">
        <v>52.6</v>
      </c>
      <c r="I94" s="709">
        <v>52.9</v>
      </c>
    </row>
    <row r="95" spans="1:9">
      <c r="A95" s="1313"/>
      <c r="B95" s="1306" t="s">
        <v>288</v>
      </c>
      <c r="C95" s="678" t="s">
        <v>175</v>
      </c>
      <c r="D95" s="680">
        <v>24.2</v>
      </c>
      <c r="E95" s="680">
        <v>25.7</v>
      </c>
      <c r="F95" s="680" t="s">
        <v>280</v>
      </c>
      <c r="G95" s="866">
        <v>27.3</v>
      </c>
      <c r="H95" s="680">
        <v>28.3</v>
      </c>
      <c r="I95" s="711">
        <v>29.7</v>
      </c>
    </row>
    <row r="96" spans="1:9">
      <c r="A96" s="1313"/>
      <c r="B96" s="1341"/>
      <c r="C96" s="682" t="s">
        <v>177</v>
      </c>
      <c r="D96" s="684">
        <v>20.3</v>
      </c>
      <c r="E96" s="684">
        <v>21.4</v>
      </c>
      <c r="F96" s="684" t="s">
        <v>280</v>
      </c>
      <c r="G96" s="831">
        <v>23.1</v>
      </c>
      <c r="H96" s="684">
        <v>23.1</v>
      </c>
      <c r="I96" s="709">
        <v>24.6</v>
      </c>
    </row>
    <row r="97" spans="1:11" ht="18.75" customHeight="1">
      <c r="A97" s="1313"/>
      <c r="B97" s="712"/>
      <c r="C97" s="712"/>
      <c r="D97" s="1342" t="s">
        <v>189</v>
      </c>
      <c r="E97" s="1342"/>
      <c r="F97" s="1342"/>
      <c r="G97" s="1342"/>
      <c r="H97" s="1342"/>
      <c r="I97" s="1330"/>
    </row>
    <row r="98" spans="1:11">
      <c r="A98" s="1313"/>
      <c r="B98" s="672"/>
      <c r="C98" s="672"/>
      <c r="D98" s="673" t="s">
        <v>168</v>
      </c>
      <c r="E98" s="673" t="s">
        <v>169</v>
      </c>
      <c r="F98" s="673" t="s">
        <v>170</v>
      </c>
      <c r="G98" s="673" t="s">
        <v>171</v>
      </c>
      <c r="H98" s="673" t="s">
        <v>172</v>
      </c>
      <c r="I98" s="698" t="s">
        <v>65</v>
      </c>
    </row>
    <row r="99" spans="1:11" ht="14.25" customHeight="1">
      <c r="A99" s="1313"/>
      <c r="B99" s="1341" t="s">
        <v>279</v>
      </c>
      <c r="C99" s="682" t="s">
        <v>175</v>
      </c>
      <c r="D99" s="867" t="s">
        <v>289</v>
      </c>
      <c r="E99" s="867" t="s">
        <v>290</v>
      </c>
      <c r="F99" s="713" t="s">
        <v>280</v>
      </c>
      <c r="G99" s="868" t="s">
        <v>215</v>
      </c>
      <c r="H99" s="867" t="s">
        <v>291</v>
      </c>
      <c r="I99" s="869" t="s">
        <v>290</v>
      </c>
    </row>
    <row r="100" spans="1:11" ht="14.45">
      <c r="A100" s="1313"/>
      <c r="B100" s="1305"/>
      <c r="C100" s="675" t="s">
        <v>177</v>
      </c>
      <c r="D100" s="870" t="s">
        <v>292</v>
      </c>
      <c r="E100" s="870" t="s">
        <v>293</v>
      </c>
      <c r="F100" s="686" t="s">
        <v>280</v>
      </c>
      <c r="G100" s="871" t="s">
        <v>290</v>
      </c>
      <c r="H100" s="870" t="s">
        <v>219</v>
      </c>
      <c r="I100" s="872" t="s">
        <v>218</v>
      </c>
    </row>
    <row r="101" spans="1:11" ht="14.45">
      <c r="A101" s="1313"/>
      <c r="B101" s="1306" t="s">
        <v>282</v>
      </c>
      <c r="C101" s="682" t="s">
        <v>175</v>
      </c>
      <c r="D101" s="867" t="s">
        <v>193</v>
      </c>
      <c r="E101" s="867" t="s">
        <v>195</v>
      </c>
      <c r="F101" s="713" t="s">
        <v>280</v>
      </c>
      <c r="G101" s="868" t="s">
        <v>203</v>
      </c>
      <c r="H101" s="867" t="s">
        <v>203</v>
      </c>
      <c r="I101" s="869" t="s">
        <v>203</v>
      </c>
    </row>
    <row r="102" spans="1:11" ht="14.45">
      <c r="A102" s="1313"/>
      <c r="B102" s="1305"/>
      <c r="C102" s="675" t="s">
        <v>177</v>
      </c>
      <c r="D102" s="870" t="s">
        <v>203</v>
      </c>
      <c r="E102" s="870" t="s">
        <v>197</v>
      </c>
      <c r="F102" s="686" t="s">
        <v>280</v>
      </c>
      <c r="G102" s="871" t="s">
        <v>196</v>
      </c>
      <c r="H102" s="870" t="s">
        <v>201</v>
      </c>
      <c r="I102" s="872" t="s">
        <v>201</v>
      </c>
    </row>
    <row r="103" spans="1:11" ht="14.45">
      <c r="A103" s="1313"/>
      <c r="B103" s="1306" t="s">
        <v>284</v>
      </c>
      <c r="C103" s="682" t="s">
        <v>175</v>
      </c>
      <c r="D103" s="867" t="s">
        <v>192</v>
      </c>
      <c r="E103" s="867" t="s">
        <v>192</v>
      </c>
      <c r="F103" s="713" t="s">
        <v>280</v>
      </c>
      <c r="G103" s="868" t="s">
        <v>193</v>
      </c>
      <c r="H103" s="867" t="s">
        <v>194</v>
      </c>
      <c r="I103" s="869" t="s">
        <v>194</v>
      </c>
    </row>
    <row r="104" spans="1:11" ht="14.45">
      <c r="A104" s="1313"/>
      <c r="B104" s="1305"/>
      <c r="C104" s="675" t="s">
        <v>177</v>
      </c>
      <c r="D104" s="870" t="s">
        <v>200</v>
      </c>
      <c r="E104" s="870" t="s">
        <v>193</v>
      </c>
      <c r="F104" s="686" t="s">
        <v>280</v>
      </c>
      <c r="G104" s="871" t="s">
        <v>203</v>
      </c>
      <c r="H104" s="870" t="s">
        <v>195</v>
      </c>
      <c r="I104" s="872" t="s">
        <v>201</v>
      </c>
    </row>
    <row r="105" spans="1:11" ht="14.45">
      <c r="A105" s="1313"/>
      <c r="B105" s="1306" t="s">
        <v>287</v>
      </c>
      <c r="C105" s="678" t="s">
        <v>175</v>
      </c>
      <c r="D105" s="689">
        <v>1.9</v>
      </c>
      <c r="E105" s="689">
        <v>2</v>
      </c>
      <c r="F105" s="689" t="s">
        <v>280</v>
      </c>
      <c r="G105" s="840">
        <v>2.1</v>
      </c>
      <c r="H105" s="689">
        <v>2.1</v>
      </c>
      <c r="I105" s="717">
        <v>2.2000000000000002</v>
      </c>
    </row>
    <row r="106" spans="1:11" ht="14.45">
      <c r="A106" s="1313"/>
      <c r="B106" s="1341"/>
      <c r="C106" s="682" t="s">
        <v>177</v>
      </c>
      <c r="D106" s="713">
        <v>2.2000000000000002</v>
      </c>
      <c r="E106" s="713">
        <v>2.4</v>
      </c>
      <c r="F106" s="713" t="s">
        <v>280</v>
      </c>
      <c r="G106" s="836">
        <v>2.2999999999999998</v>
      </c>
      <c r="H106" s="713">
        <v>2.2999999999999998</v>
      </c>
      <c r="I106" s="714">
        <v>2.2999999999999998</v>
      </c>
    </row>
    <row r="107" spans="1:11" ht="14.45">
      <c r="A107" s="1313"/>
      <c r="B107" s="1306" t="s">
        <v>288</v>
      </c>
      <c r="C107" s="678" t="s">
        <v>175</v>
      </c>
      <c r="D107" s="689">
        <v>1.2</v>
      </c>
      <c r="E107" s="689">
        <v>1.3</v>
      </c>
      <c r="F107" s="689" t="s">
        <v>280</v>
      </c>
      <c r="G107" s="840">
        <v>1.4</v>
      </c>
      <c r="H107" s="689">
        <v>1.5</v>
      </c>
      <c r="I107" s="717">
        <v>1.5</v>
      </c>
    </row>
    <row r="108" spans="1:11" ht="15" thickBot="1">
      <c r="A108" s="1314"/>
      <c r="B108" s="1307"/>
      <c r="C108" s="718" t="s">
        <v>177</v>
      </c>
      <c r="D108" s="720">
        <v>1.1000000000000001</v>
      </c>
      <c r="E108" s="720">
        <v>1.3</v>
      </c>
      <c r="F108" s="720" t="s">
        <v>280</v>
      </c>
      <c r="G108" s="842">
        <v>1.4</v>
      </c>
      <c r="H108" s="720">
        <v>1.4</v>
      </c>
      <c r="I108" s="721">
        <v>1.4</v>
      </c>
    </row>
    <row r="111" spans="1:11">
      <c r="A111" s="1259" t="s">
        <v>223</v>
      </c>
      <c r="B111" s="353"/>
      <c r="C111" s="353"/>
      <c r="D111" s="353"/>
      <c r="E111" s="353"/>
      <c r="F111" s="353"/>
      <c r="G111" s="353"/>
      <c r="H111" s="353"/>
      <c r="I111" s="353"/>
      <c r="J111" s="353"/>
      <c r="K111" s="861"/>
    </row>
    <row r="112" spans="1:11" ht="250.5" customHeight="1">
      <c r="A112" s="128" t="s">
        <v>173</v>
      </c>
      <c r="B112" s="1337" t="s">
        <v>249</v>
      </c>
      <c r="C112" s="1338"/>
      <c r="D112" s="1338"/>
      <c r="E112" s="1338"/>
      <c r="F112" s="1338"/>
      <c r="G112" s="1338"/>
      <c r="H112" s="1338"/>
      <c r="I112" s="1338"/>
      <c r="J112" s="1338"/>
      <c r="K112" s="1339"/>
    </row>
    <row r="113" spans="1:11" ht="243.75" customHeight="1">
      <c r="A113" s="128" t="s">
        <v>190</v>
      </c>
      <c r="B113" s="1337" t="s">
        <v>250</v>
      </c>
      <c r="C113" s="1338"/>
      <c r="D113" s="1338"/>
      <c r="E113" s="1338"/>
      <c r="F113" s="1338"/>
      <c r="G113" s="1338"/>
      <c r="H113" s="1338"/>
      <c r="I113" s="1338"/>
      <c r="J113" s="1338"/>
      <c r="K113" s="1339"/>
    </row>
    <row r="114" spans="1:11" ht="111.75" customHeight="1">
      <c r="A114" s="873" t="s">
        <v>191</v>
      </c>
      <c r="B114" s="1343" t="s">
        <v>251</v>
      </c>
      <c r="C114" s="1343"/>
      <c r="D114" s="1343"/>
      <c r="E114" s="1343"/>
      <c r="F114" s="1343"/>
      <c r="G114" s="1343"/>
      <c r="H114" s="1343"/>
      <c r="I114" s="1343"/>
      <c r="J114" s="1343"/>
      <c r="K114" s="1344"/>
    </row>
    <row r="135" ht="53.1" customHeight="1"/>
    <row r="150" ht="39.6" customHeight="1"/>
    <row r="158" ht="119.1" customHeight="1"/>
  </sheetData>
  <mergeCells count="46">
    <mergeCell ref="B99:B100"/>
    <mergeCell ref="B101:B102"/>
    <mergeCell ref="B103:B104"/>
    <mergeCell ref="B87:B88"/>
    <mergeCell ref="B89:B90"/>
    <mergeCell ref="B91:B92"/>
    <mergeCell ref="B95:B96"/>
    <mergeCell ref="A26:A51"/>
    <mergeCell ref="B26:B27"/>
    <mergeCell ref="B28:B29"/>
    <mergeCell ref="B30:B31"/>
    <mergeCell ref="B32:B33"/>
    <mergeCell ref="B48:B49"/>
    <mergeCell ref="B50:B51"/>
    <mergeCell ref="D38:M38"/>
    <mergeCell ref="D24:M24"/>
    <mergeCell ref="B114:K114"/>
    <mergeCell ref="B112:K112"/>
    <mergeCell ref="B113:K113"/>
    <mergeCell ref="D53:M53"/>
    <mergeCell ref="D67:M67"/>
    <mergeCell ref="B40:B41"/>
    <mergeCell ref="B42:B43"/>
    <mergeCell ref="B44:B45"/>
    <mergeCell ref="D85:I85"/>
    <mergeCell ref="D97:I97"/>
    <mergeCell ref="B46:B47"/>
    <mergeCell ref="B36:B37"/>
    <mergeCell ref="B34:B35"/>
    <mergeCell ref="B69:B70"/>
    <mergeCell ref="B105:B106"/>
    <mergeCell ref="B107:B108"/>
    <mergeCell ref="A87:A108"/>
    <mergeCell ref="A55:A80"/>
    <mergeCell ref="B63:B64"/>
    <mergeCell ref="B65:B66"/>
    <mergeCell ref="B77:B78"/>
    <mergeCell ref="B79:B80"/>
    <mergeCell ref="B93:B94"/>
    <mergeCell ref="B71:B72"/>
    <mergeCell ref="B73:B74"/>
    <mergeCell ref="B75:B76"/>
    <mergeCell ref="B55:B56"/>
    <mergeCell ref="B57:B58"/>
    <mergeCell ref="B59:B60"/>
    <mergeCell ref="B61:B62"/>
  </mergeCells>
  <hyperlinks>
    <hyperlink ref="A1" location="Innehållsförteckning!A1" display="Tillbaka till innehåll" xr:uid="{00000000-0004-0000-0500-000000000000}"/>
    <hyperlink ref="B11" location="'Funk. definition'!A1" display="LÄNK" xr:uid="{AFC5D424-0FE0-4713-AD8F-93726713919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97587-6EC8-4167-96EA-684FCCBCA453}">
  <sheetPr>
    <tabColor theme="5" tint="0.79998168889431442"/>
  </sheetPr>
  <dimension ref="A1:Q159"/>
  <sheetViews>
    <sheetView zoomScaleNormal="100" workbookViewId="0">
      <pane ySplit="1" topLeftCell="A2" activePane="bottomLeft" state="frozen"/>
      <selection pane="bottomLeft" activeCell="J34" sqref="J34"/>
      <selection activeCell="C22" sqref="C22"/>
    </sheetView>
  </sheetViews>
  <sheetFormatPr defaultColWidth="8.875" defaultRowHeight="13.9"/>
  <cols>
    <col min="1" max="1" width="12.5" style="119" customWidth="1"/>
    <col min="2" max="2" width="23.125" style="119" customWidth="1"/>
    <col min="3" max="17" width="10.5" style="119" customWidth="1"/>
    <col min="18" max="16384" width="8.875" style="119"/>
  </cols>
  <sheetData>
    <row r="1" spans="1:17" s="370" customFormat="1">
      <c r="A1" s="1117" t="s">
        <v>156</v>
      </c>
      <c r="B1" s="851" t="s">
        <v>294</v>
      </c>
    </row>
    <row r="2" spans="1:17" s="370" customFormat="1" ht="14.45">
      <c r="A2" s="370" t="s">
        <v>228</v>
      </c>
    </row>
    <row r="3" spans="1:17" s="370" customFormat="1">
      <c r="A3" s="853" t="s">
        <v>230</v>
      </c>
      <c r="B3" s="35"/>
      <c r="C3" s="874"/>
      <c r="D3" s="875"/>
      <c r="E3" s="853"/>
      <c r="F3" s="875"/>
      <c r="G3" s="876"/>
      <c r="H3" s="876"/>
      <c r="I3" s="876"/>
      <c r="J3" s="876"/>
      <c r="K3" s="876"/>
      <c r="L3" s="876"/>
      <c r="M3" s="876"/>
      <c r="N3" s="35"/>
      <c r="O3" s="35"/>
      <c r="P3" s="35"/>
      <c r="Q3" s="35"/>
    </row>
    <row r="7" spans="1:17">
      <c r="B7" s="881" t="s">
        <v>271</v>
      </c>
    </row>
    <row r="8" spans="1:17">
      <c r="B8" s="119" t="s">
        <v>272</v>
      </c>
    </row>
    <row r="9" spans="1:17">
      <c r="B9" s="119" t="s">
        <v>273</v>
      </c>
    </row>
    <row r="10" spans="1:17">
      <c r="B10" s="119" t="s">
        <v>274</v>
      </c>
    </row>
    <row r="11" spans="1:17">
      <c r="B11" s="119" t="s">
        <v>275</v>
      </c>
    </row>
    <row r="12" spans="1:17">
      <c r="B12" s="371" t="s">
        <v>276</v>
      </c>
    </row>
    <row r="13" spans="1:17" ht="15" customHeight="1">
      <c r="A13" s="854"/>
      <c r="B13" s="854"/>
      <c r="C13" s="854"/>
      <c r="D13" s="854"/>
      <c r="E13" s="854"/>
      <c r="F13" s="854"/>
    </row>
    <row r="14" spans="1:17" ht="15" customHeight="1">
      <c r="A14" s="854"/>
      <c r="B14" s="854"/>
      <c r="C14" s="854"/>
      <c r="D14" s="854"/>
      <c r="E14" s="854"/>
      <c r="F14" s="854"/>
    </row>
    <row r="19" spans="1:13">
      <c r="A19" s="391" t="s">
        <v>159</v>
      </c>
    </row>
    <row r="20" spans="1:13" ht="14.45">
      <c r="A20" s="369" t="s">
        <v>295</v>
      </c>
    </row>
    <row r="21" spans="1:13" ht="14.45">
      <c r="A21" s="877" t="s">
        <v>269</v>
      </c>
    </row>
    <row r="22" spans="1:13" ht="14.45">
      <c r="A22" s="855" t="s">
        <v>232</v>
      </c>
      <c r="B22" s="400"/>
      <c r="C22" s="400"/>
      <c r="D22" s="400"/>
      <c r="E22" s="400"/>
      <c r="F22" s="400"/>
      <c r="G22" s="400"/>
      <c r="I22" s="400"/>
      <c r="J22" s="400"/>
    </row>
    <row r="23" spans="1:13" ht="14.45">
      <c r="A23" s="855" t="s">
        <v>162</v>
      </c>
      <c r="B23" s="400"/>
      <c r="C23" s="400"/>
      <c r="D23" s="400"/>
      <c r="E23" s="400"/>
      <c r="F23" s="400"/>
      <c r="G23" s="400"/>
    </row>
    <row r="24" spans="1:13" ht="14.45">
      <c r="A24" s="855" t="s">
        <v>278</v>
      </c>
      <c r="B24" s="400"/>
      <c r="C24" s="400"/>
      <c r="D24" s="400"/>
      <c r="E24" s="400"/>
      <c r="F24" s="400"/>
      <c r="G24" s="400"/>
      <c r="I24" s="400"/>
      <c r="J24" s="400"/>
    </row>
    <row r="25" spans="1:13" ht="18.75" customHeight="1">
      <c r="A25" s="369"/>
      <c r="B25" s="369"/>
      <c r="C25" s="369"/>
      <c r="D25" s="1335" t="s">
        <v>163</v>
      </c>
      <c r="E25" s="1335"/>
      <c r="F25" s="1335"/>
      <c r="G25" s="1335"/>
      <c r="H25" s="1335"/>
      <c r="I25" s="1335"/>
      <c r="J25" s="1335"/>
      <c r="K25" s="1335"/>
      <c r="L25" s="1335"/>
      <c r="M25" s="1335"/>
    </row>
    <row r="26" spans="1:13">
      <c r="A26" s="369"/>
      <c r="D26" s="1278" t="s">
        <v>164</v>
      </c>
      <c r="E26" s="1278" t="s">
        <v>165</v>
      </c>
      <c r="F26" s="1278" t="s">
        <v>166</v>
      </c>
      <c r="G26" s="1278" t="s">
        <v>167</v>
      </c>
      <c r="H26" s="1285" t="s">
        <v>168</v>
      </c>
      <c r="I26" s="1285" t="s">
        <v>169</v>
      </c>
      <c r="J26" s="1278" t="s">
        <v>170</v>
      </c>
      <c r="K26" s="1278" t="s">
        <v>171</v>
      </c>
      <c r="L26" s="1278" t="s">
        <v>172</v>
      </c>
      <c r="M26" s="1278" t="s">
        <v>65</v>
      </c>
    </row>
    <row r="27" spans="1:13">
      <c r="A27" s="1335" t="s">
        <v>173</v>
      </c>
      <c r="B27" s="1334" t="s">
        <v>279</v>
      </c>
      <c r="C27" s="369" t="s">
        <v>175</v>
      </c>
      <c r="D27" s="393">
        <v>54.3</v>
      </c>
      <c r="E27" s="393">
        <v>48</v>
      </c>
      <c r="F27" s="393">
        <v>54</v>
      </c>
      <c r="G27" s="394"/>
      <c r="H27" s="1277">
        <v>71.8</v>
      </c>
      <c r="I27" s="393">
        <v>72.900000000000006</v>
      </c>
      <c r="J27" s="393"/>
      <c r="K27" s="1277">
        <v>75.3</v>
      </c>
      <c r="L27" s="393">
        <v>68.900000000000006</v>
      </c>
      <c r="M27" s="393">
        <v>70.8</v>
      </c>
    </row>
    <row r="28" spans="1:13">
      <c r="A28" s="1335"/>
      <c r="B28" s="1334"/>
      <c r="C28" s="369" t="s">
        <v>177</v>
      </c>
      <c r="D28" s="393"/>
      <c r="E28" s="393"/>
      <c r="F28" s="393">
        <v>66.900000000000006</v>
      </c>
      <c r="G28" s="394"/>
      <c r="H28" s="1277">
        <v>74.099999999999994</v>
      </c>
      <c r="I28" s="393">
        <v>72.900000000000006</v>
      </c>
      <c r="J28" s="393"/>
      <c r="K28" s="1277">
        <v>69.599999999999994</v>
      </c>
      <c r="L28" s="393">
        <v>70.3</v>
      </c>
      <c r="M28" s="393">
        <v>69.3</v>
      </c>
    </row>
    <row r="29" spans="1:13">
      <c r="A29" s="1335"/>
      <c r="B29" s="1334" t="s">
        <v>282</v>
      </c>
      <c r="C29" s="369" t="s">
        <v>175</v>
      </c>
      <c r="D29" s="393">
        <v>35.9</v>
      </c>
      <c r="E29" s="393">
        <v>35.299999999999997</v>
      </c>
      <c r="F29" s="393">
        <v>36.6</v>
      </c>
      <c r="G29" s="394"/>
      <c r="H29" s="1277">
        <v>53.9</v>
      </c>
      <c r="I29" s="393">
        <v>53.7</v>
      </c>
      <c r="J29" s="393"/>
      <c r="K29" s="1277">
        <v>56.1</v>
      </c>
      <c r="L29" s="393">
        <v>54.2</v>
      </c>
      <c r="M29" s="393">
        <v>57.5</v>
      </c>
    </row>
    <row r="30" spans="1:13">
      <c r="A30" s="1335"/>
      <c r="B30" s="1334"/>
      <c r="C30" s="369" t="s">
        <v>177</v>
      </c>
      <c r="D30" s="393">
        <v>48.8</v>
      </c>
      <c r="E30" s="393">
        <v>43.2</v>
      </c>
      <c r="F30" s="393">
        <v>48.5</v>
      </c>
      <c r="G30" s="394"/>
      <c r="H30" s="1277">
        <v>63.9</v>
      </c>
      <c r="I30" s="393">
        <v>60.4</v>
      </c>
      <c r="J30" s="393"/>
      <c r="K30" s="1277">
        <v>65.3</v>
      </c>
      <c r="L30" s="393">
        <v>62.4</v>
      </c>
      <c r="M30" s="393">
        <v>65.5</v>
      </c>
    </row>
    <row r="31" spans="1:13">
      <c r="A31" s="1335"/>
      <c r="B31" s="1334" t="s">
        <v>283</v>
      </c>
      <c r="C31" s="369" t="s">
        <v>175</v>
      </c>
      <c r="D31" s="393">
        <v>35.700000000000003</v>
      </c>
      <c r="E31" s="393">
        <v>34.200000000000003</v>
      </c>
      <c r="F31" s="393">
        <v>35.5</v>
      </c>
      <c r="G31" s="394"/>
      <c r="H31" s="1277">
        <v>43</v>
      </c>
      <c r="I31" s="393">
        <v>45.5</v>
      </c>
      <c r="J31" s="393"/>
      <c r="K31" s="1277">
        <v>49</v>
      </c>
      <c r="L31" s="393">
        <v>47.7</v>
      </c>
      <c r="M31" s="393">
        <v>47.7</v>
      </c>
    </row>
    <row r="32" spans="1:13">
      <c r="A32" s="1335"/>
      <c r="B32" s="1334"/>
      <c r="C32" s="369" t="s">
        <v>177</v>
      </c>
      <c r="D32" s="393">
        <v>39.1</v>
      </c>
      <c r="E32" s="393">
        <v>46.6</v>
      </c>
      <c r="F32" s="393">
        <v>45.9</v>
      </c>
      <c r="G32" s="394"/>
      <c r="H32" s="1277">
        <v>54.9</v>
      </c>
      <c r="I32" s="393">
        <v>54.5</v>
      </c>
      <c r="J32" s="393"/>
      <c r="K32" s="1277">
        <v>57.8</v>
      </c>
      <c r="L32" s="393">
        <v>61.6</v>
      </c>
      <c r="M32" s="393">
        <v>60.4</v>
      </c>
    </row>
    <row r="33" spans="1:13">
      <c r="A33" s="1335"/>
      <c r="B33" s="1334" t="s">
        <v>284</v>
      </c>
      <c r="C33" s="369" t="s">
        <v>175</v>
      </c>
      <c r="D33" s="393"/>
      <c r="E33" s="393">
        <v>34.200000000000003</v>
      </c>
      <c r="F33" s="393">
        <v>35.200000000000003</v>
      </c>
      <c r="G33" s="394"/>
      <c r="H33" s="1277">
        <v>41.6</v>
      </c>
      <c r="I33" s="393">
        <v>44.8</v>
      </c>
      <c r="J33" s="393"/>
      <c r="K33" s="1277">
        <v>46.8</v>
      </c>
      <c r="L33" s="393">
        <v>45.5</v>
      </c>
      <c r="M33" s="393">
        <v>46.4</v>
      </c>
    </row>
    <row r="34" spans="1:13">
      <c r="A34" s="1335"/>
      <c r="B34" s="1334"/>
      <c r="C34" s="369" t="s">
        <v>177</v>
      </c>
      <c r="D34" s="393"/>
      <c r="E34" s="393">
        <v>46.1</v>
      </c>
      <c r="F34" s="393">
        <v>45.7</v>
      </c>
      <c r="G34" s="394"/>
      <c r="H34" s="1277">
        <v>52.7</v>
      </c>
      <c r="I34" s="393">
        <v>52.6</v>
      </c>
      <c r="J34" s="393"/>
      <c r="K34" s="1277">
        <v>56</v>
      </c>
      <c r="L34" s="393">
        <v>60.2</v>
      </c>
      <c r="M34" s="393">
        <v>56.4</v>
      </c>
    </row>
    <row r="35" spans="1:13">
      <c r="A35" s="1335"/>
      <c r="B35" s="1334" t="s">
        <v>287</v>
      </c>
      <c r="C35" s="369" t="s">
        <v>175</v>
      </c>
      <c r="D35" s="393">
        <v>37.4</v>
      </c>
      <c r="E35" s="393">
        <v>35.9</v>
      </c>
      <c r="F35" s="393">
        <v>37.5</v>
      </c>
      <c r="G35" s="393"/>
      <c r="H35" s="1277">
        <v>51.3</v>
      </c>
      <c r="I35" s="393">
        <v>52.9</v>
      </c>
      <c r="J35" s="393"/>
      <c r="K35" s="1277">
        <v>55.5</v>
      </c>
      <c r="L35" s="393">
        <v>53.2</v>
      </c>
      <c r="M35" s="393">
        <v>55.7</v>
      </c>
    </row>
    <row r="36" spans="1:13">
      <c r="A36" s="1335"/>
      <c r="B36" s="1334"/>
      <c r="C36" s="369" t="s">
        <v>177</v>
      </c>
      <c r="D36" s="393">
        <v>46.2</v>
      </c>
      <c r="E36" s="393">
        <v>45.8</v>
      </c>
      <c r="F36" s="393">
        <v>49.2</v>
      </c>
      <c r="G36" s="393"/>
      <c r="H36" s="1277">
        <v>60.7</v>
      </c>
      <c r="I36" s="393">
        <v>58.8</v>
      </c>
      <c r="J36" s="393"/>
      <c r="K36" s="1277">
        <v>62.6</v>
      </c>
      <c r="L36" s="393">
        <v>62.9</v>
      </c>
      <c r="M36" s="393">
        <v>62.9</v>
      </c>
    </row>
    <row r="37" spans="1:13">
      <c r="A37" s="1335"/>
      <c r="B37" s="1334" t="s">
        <v>288</v>
      </c>
      <c r="C37" s="369" t="s">
        <v>175</v>
      </c>
      <c r="D37" s="393">
        <v>83.7</v>
      </c>
      <c r="E37" s="393">
        <v>85.1</v>
      </c>
      <c r="F37" s="393">
        <v>84.6</v>
      </c>
      <c r="G37" s="393"/>
      <c r="H37" s="1277">
        <v>88.9</v>
      </c>
      <c r="I37" s="393">
        <v>88.5</v>
      </c>
      <c r="J37" s="393"/>
      <c r="K37" s="1277">
        <v>86.7</v>
      </c>
      <c r="L37" s="393">
        <v>86.9</v>
      </c>
      <c r="M37" s="393">
        <v>86.3</v>
      </c>
    </row>
    <row r="38" spans="1:13">
      <c r="A38" s="1335"/>
      <c r="B38" s="1334"/>
      <c r="C38" s="369" t="s">
        <v>177</v>
      </c>
      <c r="D38" s="393">
        <v>87.4</v>
      </c>
      <c r="E38" s="393">
        <v>88.6</v>
      </c>
      <c r="F38" s="393">
        <v>87.4</v>
      </c>
      <c r="G38" s="393"/>
      <c r="H38" s="1277">
        <v>91.1</v>
      </c>
      <c r="I38" s="393">
        <v>90.8</v>
      </c>
      <c r="J38" s="393"/>
      <c r="K38" s="1277">
        <v>88.2</v>
      </c>
      <c r="L38" s="393">
        <v>87</v>
      </c>
      <c r="M38" s="393">
        <v>86.8</v>
      </c>
    </row>
    <row r="39" spans="1:13" ht="18.75" customHeight="1">
      <c r="A39" s="1335"/>
      <c r="B39" s="369"/>
      <c r="C39" s="369"/>
      <c r="D39" s="1335" t="s">
        <v>189</v>
      </c>
      <c r="E39" s="1335"/>
      <c r="F39" s="1335"/>
      <c r="G39" s="1335"/>
      <c r="H39" s="1335"/>
      <c r="I39" s="1335"/>
      <c r="J39" s="1335"/>
      <c r="K39" s="1335"/>
      <c r="L39" s="1335"/>
      <c r="M39" s="1335"/>
    </row>
    <row r="40" spans="1:13">
      <c r="A40" s="1335"/>
      <c r="D40" s="1278" t="s">
        <v>164</v>
      </c>
      <c r="E40" s="1278" t="s">
        <v>165</v>
      </c>
      <c r="F40" s="1278" t="s">
        <v>166</v>
      </c>
      <c r="G40" s="1285" t="s">
        <v>167</v>
      </c>
      <c r="H40" s="1285" t="s">
        <v>168</v>
      </c>
      <c r="I40" s="1285" t="s">
        <v>169</v>
      </c>
      <c r="J40" s="1278" t="s">
        <v>170</v>
      </c>
      <c r="K40" s="1278" t="s">
        <v>171</v>
      </c>
      <c r="L40" s="1278" t="s">
        <v>172</v>
      </c>
      <c r="M40" s="1278" t="s">
        <v>65</v>
      </c>
    </row>
    <row r="41" spans="1:13" ht="14.45">
      <c r="A41" s="1335"/>
      <c r="B41" s="1334" t="s">
        <v>279</v>
      </c>
      <c r="C41" s="369" t="s">
        <v>175</v>
      </c>
      <c r="D41" s="396">
        <v>9.1</v>
      </c>
      <c r="E41" s="396">
        <v>8.8000000000000007</v>
      </c>
      <c r="F41" s="396">
        <v>9</v>
      </c>
      <c r="G41" s="396" t="s">
        <v>176</v>
      </c>
      <c r="H41" s="856">
        <v>5.6</v>
      </c>
      <c r="I41" s="396">
        <v>5.9</v>
      </c>
      <c r="J41" s="396" t="s">
        <v>280</v>
      </c>
      <c r="K41" s="856">
        <v>5.5</v>
      </c>
      <c r="L41" s="396">
        <v>6.3</v>
      </c>
      <c r="M41" s="396">
        <v>5.8</v>
      </c>
    </row>
    <row r="42" spans="1:13" ht="14.45">
      <c r="A42" s="1335"/>
      <c r="B42" s="1334"/>
      <c r="C42" s="369" t="s">
        <v>177</v>
      </c>
      <c r="D42" s="396" t="s">
        <v>281</v>
      </c>
      <c r="E42" s="396" t="s">
        <v>281</v>
      </c>
      <c r="F42" s="396">
        <v>9.8000000000000007</v>
      </c>
      <c r="G42" s="396" t="s">
        <v>176</v>
      </c>
      <c r="H42" s="856">
        <v>6.7</v>
      </c>
      <c r="I42" s="396">
        <v>8.1</v>
      </c>
      <c r="J42" s="396" t="s">
        <v>280</v>
      </c>
      <c r="K42" s="856">
        <v>6.1</v>
      </c>
      <c r="L42" s="396">
        <v>5.9</v>
      </c>
      <c r="M42" s="396">
        <v>6</v>
      </c>
    </row>
    <row r="43" spans="1:13" ht="14.45">
      <c r="A43" s="1335"/>
      <c r="B43" s="1334" t="s">
        <v>282</v>
      </c>
      <c r="C43" s="369" t="s">
        <v>175</v>
      </c>
      <c r="D43" s="396">
        <v>3.4</v>
      </c>
      <c r="E43" s="396">
        <v>3.3</v>
      </c>
      <c r="F43" s="396">
        <v>3.5</v>
      </c>
      <c r="G43" s="396" t="s">
        <v>176</v>
      </c>
      <c r="H43" s="856">
        <v>3</v>
      </c>
      <c r="I43" s="396">
        <v>3.5</v>
      </c>
      <c r="J43" s="396" t="s">
        <v>280</v>
      </c>
      <c r="K43" s="856">
        <v>3.4</v>
      </c>
      <c r="L43" s="396">
        <v>3.4</v>
      </c>
      <c r="M43" s="396">
        <v>3.3</v>
      </c>
    </row>
    <row r="44" spans="1:13" ht="14.45">
      <c r="A44" s="1335"/>
      <c r="B44" s="1334"/>
      <c r="C44" s="369" t="s">
        <v>177</v>
      </c>
      <c r="D44" s="396">
        <v>3.6</v>
      </c>
      <c r="E44" s="396">
        <v>3.6</v>
      </c>
      <c r="F44" s="396">
        <v>3.8</v>
      </c>
      <c r="G44" s="396" t="s">
        <v>176</v>
      </c>
      <c r="H44" s="856">
        <v>3.1</v>
      </c>
      <c r="I44" s="396">
        <v>3.8</v>
      </c>
      <c r="J44" s="396" t="s">
        <v>280</v>
      </c>
      <c r="K44" s="856">
        <v>3.5</v>
      </c>
      <c r="L44" s="396">
        <v>3.4</v>
      </c>
      <c r="M44" s="396">
        <v>3.3</v>
      </c>
    </row>
    <row r="45" spans="1:13" ht="14.45">
      <c r="A45" s="1335"/>
      <c r="B45" s="1334" t="s">
        <v>283</v>
      </c>
      <c r="C45" s="369" t="s">
        <v>175</v>
      </c>
      <c r="D45" s="396">
        <v>4.2</v>
      </c>
      <c r="E45" s="396">
        <v>3.5</v>
      </c>
      <c r="F45" s="396">
        <v>4.4000000000000004</v>
      </c>
      <c r="G45" s="396" t="s">
        <v>176</v>
      </c>
      <c r="H45" s="856">
        <v>3.3</v>
      </c>
      <c r="I45" s="396">
        <v>3.1</v>
      </c>
      <c r="J45" s="396" t="s">
        <v>280</v>
      </c>
      <c r="K45" s="856">
        <v>3.7</v>
      </c>
      <c r="L45" s="396">
        <v>3.8</v>
      </c>
      <c r="M45" s="396">
        <v>3.9</v>
      </c>
    </row>
    <row r="46" spans="1:13" ht="14.45">
      <c r="A46" s="1335"/>
      <c r="B46" s="1334"/>
      <c r="C46" s="369" t="s">
        <v>177</v>
      </c>
      <c r="D46" s="396">
        <v>4.5999999999999996</v>
      </c>
      <c r="E46" s="396">
        <v>4.0999999999999996</v>
      </c>
      <c r="F46" s="396">
        <v>5.2</v>
      </c>
      <c r="G46" s="396" t="s">
        <v>176</v>
      </c>
      <c r="H46" s="856">
        <v>3.5</v>
      </c>
      <c r="I46" s="396">
        <v>3.3</v>
      </c>
      <c r="J46" s="396" t="s">
        <v>280</v>
      </c>
      <c r="K46" s="856">
        <v>3.8</v>
      </c>
      <c r="L46" s="396">
        <v>3.6</v>
      </c>
      <c r="M46" s="396">
        <v>3.8</v>
      </c>
    </row>
    <row r="47" spans="1:13" ht="14.45">
      <c r="A47" s="1335"/>
      <c r="B47" s="1334" t="s">
        <v>284</v>
      </c>
      <c r="C47" s="369" t="s">
        <v>175</v>
      </c>
      <c r="D47" s="396" t="s">
        <v>185</v>
      </c>
      <c r="E47" s="396">
        <v>3</v>
      </c>
      <c r="F47" s="396">
        <v>3.9</v>
      </c>
      <c r="G47" s="396" t="s">
        <v>176</v>
      </c>
      <c r="H47" s="856">
        <v>3</v>
      </c>
      <c r="I47" s="396">
        <v>2.8</v>
      </c>
      <c r="J47" s="396" t="s">
        <v>280</v>
      </c>
      <c r="K47" s="856">
        <v>3.3</v>
      </c>
      <c r="L47" s="396">
        <v>3.4</v>
      </c>
      <c r="M47" s="396">
        <v>3.5</v>
      </c>
    </row>
    <row r="48" spans="1:13" ht="14.45">
      <c r="A48" s="1335"/>
      <c r="B48" s="1334"/>
      <c r="C48" s="369" t="s">
        <v>177</v>
      </c>
      <c r="D48" s="396" t="s">
        <v>185</v>
      </c>
      <c r="E48" s="396">
        <v>3.7</v>
      </c>
      <c r="F48" s="396">
        <v>4.8</v>
      </c>
      <c r="G48" s="396" t="s">
        <v>176</v>
      </c>
      <c r="H48" s="856">
        <v>3.3</v>
      </c>
      <c r="I48" s="396">
        <v>3</v>
      </c>
      <c r="J48" s="396" t="s">
        <v>280</v>
      </c>
      <c r="K48" s="856">
        <v>3.5</v>
      </c>
      <c r="L48" s="396">
        <v>3.4</v>
      </c>
      <c r="M48" s="396">
        <v>3.5</v>
      </c>
    </row>
    <row r="49" spans="1:13" ht="14.45">
      <c r="A49" s="1335"/>
      <c r="B49" s="1334" t="s">
        <v>287</v>
      </c>
      <c r="C49" s="369" t="s">
        <v>175</v>
      </c>
      <c r="D49" s="396">
        <v>2.5</v>
      </c>
      <c r="E49" s="396">
        <v>2.2000000000000002</v>
      </c>
      <c r="F49" s="396">
        <v>2.5</v>
      </c>
      <c r="G49" s="396" t="s">
        <v>176</v>
      </c>
      <c r="H49" s="856">
        <v>2</v>
      </c>
      <c r="I49" s="396">
        <v>2.2000000000000002</v>
      </c>
      <c r="J49" s="396" t="s">
        <v>280</v>
      </c>
      <c r="K49" s="856">
        <v>2.2000000000000002</v>
      </c>
      <c r="L49" s="396">
        <v>2.2999999999999998</v>
      </c>
      <c r="M49" s="396">
        <v>2.2000000000000002</v>
      </c>
    </row>
    <row r="50" spans="1:13" ht="14.45">
      <c r="A50" s="1335"/>
      <c r="B50" s="1334"/>
      <c r="C50" s="369" t="s">
        <v>177</v>
      </c>
      <c r="D50" s="396">
        <v>2.7</v>
      </c>
      <c r="E50" s="396">
        <v>2.6</v>
      </c>
      <c r="F50" s="396">
        <v>2.9</v>
      </c>
      <c r="G50" s="396" t="s">
        <v>176</v>
      </c>
      <c r="H50" s="856">
        <v>2.2000000000000002</v>
      </c>
      <c r="I50" s="396">
        <v>2.4</v>
      </c>
      <c r="J50" s="396" t="s">
        <v>280</v>
      </c>
      <c r="K50" s="856">
        <v>2.2999999999999998</v>
      </c>
      <c r="L50" s="396">
        <v>2.2999999999999998</v>
      </c>
      <c r="M50" s="396">
        <v>2.2000000000000002</v>
      </c>
    </row>
    <row r="51" spans="1:13" ht="14.45">
      <c r="A51" s="1335"/>
      <c r="B51" s="1334" t="s">
        <v>288</v>
      </c>
      <c r="C51" s="369" t="s">
        <v>175</v>
      </c>
      <c r="D51" s="396">
        <v>1.2</v>
      </c>
      <c r="E51" s="396">
        <v>1.1000000000000001</v>
      </c>
      <c r="F51" s="396">
        <v>1.2</v>
      </c>
      <c r="G51" s="396" t="s">
        <v>176</v>
      </c>
      <c r="H51" s="856">
        <v>0.9</v>
      </c>
      <c r="I51" s="396">
        <v>1</v>
      </c>
      <c r="J51" s="396" t="s">
        <v>280</v>
      </c>
      <c r="K51" s="856">
        <v>1.2</v>
      </c>
      <c r="L51" s="396">
        <v>1.1000000000000001</v>
      </c>
      <c r="M51" s="396">
        <v>1.2</v>
      </c>
    </row>
    <row r="52" spans="1:13" ht="14.45">
      <c r="A52" s="1335"/>
      <c r="B52" s="1334"/>
      <c r="C52" s="369" t="s">
        <v>177</v>
      </c>
      <c r="D52" s="396">
        <v>1.1000000000000001</v>
      </c>
      <c r="E52" s="396">
        <v>1</v>
      </c>
      <c r="F52" s="396">
        <v>1.1000000000000001</v>
      </c>
      <c r="G52" s="396" t="s">
        <v>176</v>
      </c>
      <c r="H52" s="856">
        <v>0.8</v>
      </c>
      <c r="I52" s="396">
        <v>0.9</v>
      </c>
      <c r="J52" s="396" t="s">
        <v>280</v>
      </c>
      <c r="K52" s="856">
        <v>1.1000000000000001</v>
      </c>
      <c r="L52" s="396">
        <v>1.1000000000000001</v>
      </c>
      <c r="M52" s="396">
        <v>1.1000000000000001</v>
      </c>
    </row>
    <row r="54" spans="1:13" ht="18.75" customHeight="1">
      <c r="A54" s="369"/>
      <c r="B54" s="369"/>
      <c r="C54" s="369"/>
      <c r="D54" s="1335" t="s">
        <v>163</v>
      </c>
      <c r="E54" s="1335"/>
      <c r="F54" s="1335"/>
      <c r="G54" s="1335"/>
      <c r="H54" s="1335"/>
      <c r="I54" s="1335"/>
      <c r="J54" s="1335"/>
      <c r="K54" s="1335"/>
      <c r="L54" s="1335"/>
      <c r="M54" s="1335"/>
    </row>
    <row r="55" spans="1:13">
      <c r="A55" s="369"/>
      <c r="D55" s="1278" t="s">
        <v>164</v>
      </c>
      <c r="E55" s="1278" t="s">
        <v>165</v>
      </c>
      <c r="F55" s="1278" t="s">
        <v>166</v>
      </c>
      <c r="G55" s="1278" t="s">
        <v>167</v>
      </c>
      <c r="H55" s="1285" t="s">
        <v>168</v>
      </c>
      <c r="I55" s="1285" t="s">
        <v>169</v>
      </c>
      <c r="J55" s="1278" t="s">
        <v>170</v>
      </c>
      <c r="K55" s="1278" t="s">
        <v>171</v>
      </c>
      <c r="L55" s="1278" t="s">
        <v>172</v>
      </c>
      <c r="M55" s="1278" t="s">
        <v>65</v>
      </c>
    </row>
    <row r="56" spans="1:13">
      <c r="A56" s="1335" t="s">
        <v>190</v>
      </c>
      <c r="B56" s="1334" t="s">
        <v>279</v>
      </c>
      <c r="C56" s="369" t="s">
        <v>175</v>
      </c>
      <c r="D56" s="393">
        <v>14.6</v>
      </c>
      <c r="E56" s="393">
        <v>16.399999999999999</v>
      </c>
      <c r="F56" s="393">
        <v>12.5</v>
      </c>
      <c r="G56" s="394" t="s">
        <v>176</v>
      </c>
      <c r="H56" s="1277">
        <v>6.5</v>
      </c>
      <c r="I56" s="393">
        <v>5.9</v>
      </c>
      <c r="J56" s="393" t="s">
        <v>280</v>
      </c>
      <c r="K56" s="1277">
        <v>6.5</v>
      </c>
      <c r="L56" s="393">
        <v>6.3</v>
      </c>
      <c r="M56" s="393">
        <v>4.9000000000000004</v>
      </c>
    </row>
    <row r="57" spans="1:13">
      <c r="A57" s="1335"/>
      <c r="B57" s="1334"/>
      <c r="C57" s="369" t="s">
        <v>177</v>
      </c>
      <c r="D57" s="393" t="s">
        <v>281</v>
      </c>
      <c r="E57" s="393" t="s">
        <v>281</v>
      </c>
      <c r="F57" s="393">
        <v>9.1</v>
      </c>
      <c r="G57" s="394" t="s">
        <v>176</v>
      </c>
      <c r="H57" s="1277">
        <v>6.6</v>
      </c>
      <c r="I57" s="393">
        <v>6.4</v>
      </c>
      <c r="J57" s="393" t="s">
        <v>280</v>
      </c>
      <c r="K57" s="1277">
        <v>6.9</v>
      </c>
      <c r="L57" s="393">
        <v>6.5</v>
      </c>
      <c r="M57" s="393">
        <v>7.3</v>
      </c>
    </row>
    <row r="58" spans="1:13">
      <c r="A58" s="1335"/>
      <c r="B58" s="1334" t="s">
        <v>282</v>
      </c>
      <c r="C58" s="369" t="s">
        <v>175</v>
      </c>
      <c r="D58" s="393">
        <v>27.2</v>
      </c>
      <c r="E58" s="393">
        <v>25.5</v>
      </c>
      <c r="F58" s="393">
        <v>24.6</v>
      </c>
      <c r="G58" s="394" t="s">
        <v>176</v>
      </c>
      <c r="H58" s="1277">
        <v>17.3</v>
      </c>
      <c r="I58" s="393">
        <v>19.100000000000001</v>
      </c>
      <c r="J58" s="393" t="s">
        <v>280</v>
      </c>
      <c r="K58" s="1277">
        <v>15.9</v>
      </c>
      <c r="L58" s="393">
        <v>18.399999999999999</v>
      </c>
      <c r="M58" s="393">
        <v>16.3</v>
      </c>
    </row>
    <row r="59" spans="1:13">
      <c r="A59" s="1335"/>
      <c r="B59" s="1334"/>
      <c r="C59" s="369" t="s">
        <v>177</v>
      </c>
      <c r="D59" s="393">
        <v>20.7</v>
      </c>
      <c r="E59" s="393">
        <v>22.8</v>
      </c>
      <c r="F59" s="393">
        <v>20.100000000000001</v>
      </c>
      <c r="G59" s="394" t="s">
        <v>176</v>
      </c>
      <c r="H59" s="1277">
        <v>11.9</v>
      </c>
      <c r="I59" s="393">
        <v>14.3</v>
      </c>
      <c r="J59" s="393" t="s">
        <v>280</v>
      </c>
      <c r="K59" s="1277">
        <v>11.9</v>
      </c>
      <c r="L59" s="393">
        <v>11.9</v>
      </c>
      <c r="M59" s="393">
        <v>12</v>
      </c>
    </row>
    <row r="60" spans="1:13">
      <c r="A60" s="1335"/>
      <c r="B60" s="1334" t="s">
        <v>283</v>
      </c>
      <c r="C60" s="369" t="s">
        <v>175</v>
      </c>
      <c r="D60" s="393">
        <v>24</v>
      </c>
      <c r="E60" s="393">
        <v>21.9</v>
      </c>
      <c r="F60" s="393">
        <v>20.5</v>
      </c>
      <c r="G60" s="394" t="s">
        <v>176</v>
      </c>
      <c r="H60" s="1277">
        <v>13.1</v>
      </c>
      <c r="I60" s="393">
        <v>13</v>
      </c>
      <c r="J60" s="393" t="s">
        <v>280</v>
      </c>
      <c r="K60" s="1277">
        <v>15.6</v>
      </c>
      <c r="L60" s="393">
        <v>18.3</v>
      </c>
      <c r="M60" s="393">
        <v>16</v>
      </c>
    </row>
    <row r="61" spans="1:13">
      <c r="A61" s="1335"/>
      <c r="B61" s="1334"/>
      <c r="C61" s="369" t="s">
        <v>177</v>
      </c>
      <c r="D61" s="393">
        <v>21.9</v>
      </c>
      <c r="E61" s="393">
        <v>15.7</v>
      </c>
      <c r="F61" s="393">
        <v>13.6</v>
      </c>
      <c r="G61" s="394" t="s">
        <v>176</v>
      </c>
      <c r="H61" s="1277">
        <v>13.2</v>
      </c>
      <c r="I61" s="393">
        <v>10.5</v>
      </c>
      <c r="J61" s="393" t="s">
        <v>280</v>
      </c>
      <c r="K61" s="1277">
        <v>13.3</v>
      </c>
      <c r="L61" s="393">
        <v>11.2</v>
      </c>
      <c r="M61" s="393">
        <v>10.6</v>
      </c>
    </row>
    <row r="62" spans="1:13">
      <c r="A62" s="1335"/>
      <c r="B62" s="1334" t="s">
        <v>284</v>
      </c>
      <c r="C62" s="369" t="s">
        <v>175</v>
      </c>
      <c r="D62" s="393" t="s">
        <v>185</v>
      </c>
      <c r="E62" s="393">
        <v>22.2</v>
      </c>
      <c r="F62" s="393">
        <v>20.3</v>
      </c>
      <c r="G62" s="394" t="s">
        <v>176</v>
      </c>
      <c r="H62" s="1277">
        <v>14.1</v>
      </c>
      <c r="I62" s="393">
        <v>12.9</v>
      </c>
      <c r="J62" s="393" t="s">
        <v>280</v>
      </c>
      <c r="K62" s="1277">
        <v>15.6</v>
      </c>
      <c r="L62" s="393">
        <v>18.7</v>
      </c>
      <c r="M62" s="393">
        <v>15.4</v>
      </c>
    </row>
    <row r="63" spans="1:13">
      <c r="A63" s="1335"/>
      <c r="B63" s="1334"/>
      <c r="C63" s="369" t="s">
        <v>177</v>
      </c>
      <c r="D63" s="393" t="s">
        <v>185</v>
      </c>
      <c r="E63" s="393">
        <v>15.5</v>
      </c>
      <c r="F63" s="393">
        <v>12.8</v>
      </c>
      <c r="G63" s="394" t="s">
        <v>176</v>
      </c>
      <c r="H63" s="1277">
        <v>14.1</v>
      </c>
      <c r="I63" s="393">
        <v>11.2</v>
      </c>
      <c r="J63" s="393" t="s">
        <v>280</v>
      </c>
      <c r="K63" s="1277">
        <v>13.5</v>
      </c>
      <c r="L63" s="393">
        <v>11.2</v>
      </c>
      <c r="M63" s="393">
        <v>11.1</v>
      </c>
    </row>
    <row r="64" spans="1:13">
      <c r="A64" s="1335"/>
      <c r="B64" s="1334" t="s">
        <v>287</v>
      </c>
      <c r="C64" s="369" t="s">
        <v>175</v>
      </c>
      <c r="D64" s="393">
        <v>24.9</v>
      </c>
      <c r="E64" s="393">
        <v>23.4</v>
      </c>
      <c r="F64" s="393">
        <v>21.9</v>
      </c>
      <c r="G64" s="393" t="s">
        <v>176</v>
      </c>
      <c r="H64" s="1277">
        <v>14.8</v>
      </c>
      <c r="I64" s="393">
        <v>14.8</v>
      </c>
      <c r="J64" s="393" t="s">
        <v>280</v>
      </c>
      <c r="K64" s="1277">
        <v>14.3</v>
      </c>
      <c r="L64" s="393">
        <v>16.7</v>
      </c>
      <c r="M64" s="393">
        <v>14</v>
      </c>
    </row>
    <row r="65" spans="1:13">
      <c r="A65" s="1335"/>
      <c r="B65" s="1334"/>
      <c r="C65" s="369" t="s">
        <v>177</v>
      </c>
      <c r="D65" s="393">
        <v>20.6</v>
      </c>
      <c r="E65" s="393">
        <v>19.3</v>
      </c>
      <c r="F65" s="393">
        <v>16.600000000000001</v>
      </c>
      <c r="G65" s="393" t="s">
        <v>176</v>
      </c>
      <c r="H65" s="1277">
        <v>12.2</v>
      </c>
      <c r="I65" s="393">
        <v>12.3</v>
      </c>
      <c r="J65" s="393" t="s">
        <v>280</v>
      </c>
      <c r="K65" s="1277">
        <v>11.7</v>
      </c>
      <c r="L65" s="393">
        <v>10.8</v>
      </c>
      <c r="M65" s="393">
        <v>10.9</v>
      </c>
    </row>
    <row r="66" spans="1:13">
      <c r="A66" s="1335"/>
      <c r="B66" s="1334" t="s">
        <v>288</v>
      </c>
      <c r="C66" s="369" t="s">
        <v>175</v>
      </c>
      <c r="D66" s="393">
        <v>1.2</v>
      </c>
      <c r="E66" s="393">
        <v>1.1000000000000001</v>
      </c>
      <c r="F66" s="393">
        <v>1.2</v>
      </c>
      <c r="G66" s="393" t="s">
        <v>176</v>
      </c>
      <c r="H66" s="1277">
        <v>0.9</v>
      </c>
      <c r="I66" s="393">
        <v>1</v>
      </c>
      <c r="J66" s="393" t="s">
        <v>280</v>
      </c>
      <c r="K66" s="1277">
        <v>1.5</v>
      </c>
      <c r="L66" s="393">
        <v>1.6</v>
      </c>
      <c r="M66" s="393">
        <v>1.7</v>
      </c>
    </row>
    <row r="67" spans="1:13">
      <c r="A67" s="1335"/>
      <c r="B67" s="1334"/>
      <c r="C67" s="369" t="s">
        <v>177</v>
      </c>
      <c r="D67" s="393">
        <v>1</v>
      </c>
      <c r="E67" s="393">
        <v>0.9</v>
      </c>
      <c r="F67" s="393">
        <v>1</v>
      </c>
      <c r="G67" s="393" t="s">
        <v>176</v>
      </c>
      <c r="H67" s="1277">
        <v>0.9</v>
      </c>
      <c r="I67" s="393">
        <v>1</v>
      </c>
      <c r="J67" s="393" t="s">
        <v>280</v>
      </c>
      <c r="K67" s="1277">
        <v>1.4</v>
      </c>
      <c r="L67" s="393">
        <v>1.5</v>
      </c>
      <c r="M67" s="393">
        <v>1.9</v>
      </c>
    </row>
    <row r="68" spans="1:13" ht="18.75" customHeight="1">
      <c r="A68" s="1335"/>
      <c r="B68" s="369"/>
      <c r="C68" s="369"/>
      <c r="D68" s="1335" t="s">
        <v>189</v>
      </c>
      <c r="E68" s="1335"/>
      <c r="F68" s="1335"/>
      <c r="G68" s="1335"/>
      <c r="H68" s="1335"/>
      <c r="I68" s="1335"/>
      <c r="J68" s="1335"/>
      <c r="K68" s="1335"/>
      <c r="L68" s="1335"/>
      <c r="M68" s="1335"/>
    </row>
    <row r="69" spans="1:13">
      <c r="A69" s="1335"/>
      <c r="D69" s="1278" t="s">
        <v>164</v>
      </c>
      <c r="E69" s="1278" t="s">
        <v>165</v>
      </c>
      <c r="F69" s="1278" t="s">
        <v>166</v>
      </c>
      <c r="G69" s="1285" t="s">
        <v>167</v>
      </c>
      <c r="H69" s="1285" t="s">
        <v>168</v>
      </c>
      <c r="I69" s="1285" t="s">
        <v>169</v>
      </c>
      <c r="J69" s="1278" t="s">
        <v>170</v>
      </c>
      <c r="K69" s="1278" t="s">
        <v>171</v>
      </c>
      <c r="L69" s="1278" t="s">
        <v>172</v>
      </c>
      <c r="M69" s="1278" t="s">
        <v>65</v>
      </c>
    </row>
    <row r="70" spans="1:13" ht="14.45">
      <c r="A70" s="1335"/>
      <c r="B70" s="1334" t="s">
        <v>279</v>
      </c>
      <c r="C70" s="369" t="s">
        <v>175</v>
      </c>
      <c r="D70" s="396">
        <v>6.5</v>
      </c>
      <c r="E70" s="396">
        <v>6.5</v>
      </c>
      <c r="F70" s="396">
        <v>5.8</v>
      </c>
      <c r="G70" s="396" t="s">
        <v>176</v>
      </c>
      <c r="H70" s="856">
        <v>3.3</v>
      </c>
      <c r="I70" s="396">
        <v>3.6</v>
      </c>
      <c r="J70" s="396" t="s">
        <v>280</v>
      </c>
      <c r="K70" s="856">
        <v>3.6</v>
      </c>
      <c r="L70" s="396">
        <v>3.3</v>
      </c>
      <c r="M70" s="396">
        <v>2.9</v>
      </c>
    </row>
    <row r="71" spans="1:13" ht="14.45">
      <c r="A71" s="1335"/>
      <c r="B71" s="1334"/>
      <c r="C71" s="369" t="s">
        <v>177</v>
      </c>
      <c r="D71" s="396" t="s">
        <v>281</v>
      </c>
      <c r="E71" s="396" t="s">
        <v>281</v>
      </c>
      <c r="F71" s="396">
        <v>5.5</v>
      </c>
      <c r="G71" s="396" t="s">
        <v>176</v>
      </c>
      <c r="H71" s="856">
        <v>3.5</v>
      </c>
      <c r="I71" s="396">
        <v>5.6</v>
      </c>
      <c r="J71" s="396" t="s">
        <v>280</v>
      </c>
      <c r="K71" s="856">
        <v>3.5</v>
      </c>
      <c r="L71" s="396">
        <v>3.3</v>
      </c>
      <c r="M71" s="396">
        <v>3.4</v>
      </c>
    </row>
    <row r="72" spans="1:13" ht="14.45">
      <c r="A72" s="1335"/>
      <c r="B72" s="1334" t="s">
        <v>282</v>
      </c>
      <c r="C72" s="369" t="s">
        <v>175</v>
      </c>
      <c r="D72" s="396">
        <v>3.3</v>
      </c>
      <c r="E72" s="396">
        <v>3</v>
      </c>
      <c r="F72" s="396">
        <v>3.2</v>
      </c>
      <c r="G72" s="396" t="s">
        <v>176</v>
      </c>
      <c r="H72" s="856">
        <v>2.4</v>
      </c>
      <c r="I72" s="396">
        <v>3.1</v>
      </c>
      <c r="J72" s="396" t="s">
        <v>280</v>
      </c>
      <c r="K72" s="856">
        <v>2.5</v>
      </c>
      <c r="L72" s="396">
        <v>2.9</v>
      </c>
      <c r="M72" s="396">
        <v>2.5</v>
      </c>
    </row>
    <row r="73" spans="1:13" ht="14.45">
      <c r="A73" s="1335"/>
      <c r="B73" s="1334"/>
      <c r="C73" s="369" t="s">
        <v>177</v>
      </c>
      <c r="D73" s="396">
        <v>3.1</v>
      </c>
      <c r="E73" s="396">
        <v>3.1</v>
      </c>
      <c r="F73" s="396">
        <v>3.1</v>
      </c>
      <c r="G73" s="396" t="s">
        <v>176</v>
      </c>
      <c r="H73" s="856">
        <v>2.1</v>
      </c>
      <c r="I73" s="396">
        <v>3</v>
      </c>
      <c r="J73" s="396" t="s">
        <v>280</v>
      </c>
      <c r="K73" s="856">
        <v>2.5</v>
      </c>
      <c r="L73" s="396">
        <v>2.4</v>
      </c>
      <c r="M73" s="396">
        <v>2.4</v>
      </c>
    </row>
    <row r="74" spans="1:13" ht="14.45">
      <c r="A74" s="1335"/>
      <c r="B74" s="1334" t="s">
        <v>283</v>
      </c>
      <c r="C74" s="369" t="s">
        <v>175</v>
      </c>
      <c r="D74" s="396">
        <v>3.8</v>
      </c>
      <c r="E74" s="396">
        <v>3.3</v>
      </c>
      <c r="F74" s="396">
        <v>3.7</v>
      </c>
      <c r="G74" s="396" t="s">
        <v>176</v>
      </c>
      <c r="H74" s="856">
        <v>2.2999999999999998</v>
      </c>
      <c r="I74" s="396">
        <v>2.2000000000000002</v>
      </c>
      <c r="J74" s="396" t="s">
        <v>280</v>
      </c>
      <c r="K74" s="856">
        <v>2.9</v>
      </c>
      <c r="L74" s="396">
        <v>3.1</v>
      </c>
      <c r="M74" s="396">
        <v>3</v>
      </c>
    </row>
    <row r="75" spans="1:13" ht="14.45">
      <c r="A75" s="1335"/>
      <c r="B75" s="1334"/>
      <c r="C75" s="369" t="s">
        <v>177</v>
      </c>
      <c r="D75" s="396">
        <v>4</v>
      </c>
      <c r="E75" s="396">
        <v>3.2</v>
      </c>
      <c r="F75" s="396">
        <v>3.6</v>
      </c>
      <c r="G75" s="396" t="s">
        <v>176</v>
      </c>
      <c r="H75" s="856">
        <v>2.5</v>
      </c>
      <c r="I75" s="396">
        <v>1.9</v>
      </c>
      <c r="J75" s="396" t="s">
        <v>280</v>
      </c>
      <c r="K75" s="856">
        <v>2.8</v>
      </c>
      <c r="L75" s="396">
        <v>2.4</v>
      </c>
      <c r="M75" s="396">
        <v>2.5</v>
      </c>
    </row>
    <row r="76" spans="1:13" ht="14.45">
      <c r="A76" s="1335"/>
      <c r="B76" s="1334" t="s">
        <v>284</v>
      </c>
      <c r="C76" s="369" t="s">
        <v>175</v>
      </c>
      <c r="D76" s="396" t="s">
        <v>185</v>
      </c>
      <c r="E76" s="396">
        <v>2.8</v>
      </c>
      <c r="F76" s="396">
        <v>3.3</v>
      </c>
      <c r="G76" s="396" t="s">
        <v>176</v>
      </c>
      <c r="H76" s="856">
        <v>2.1</v>
      </c>
      <c r="I76" s="396">
        <v>1.9</v>
      </c>
      <c r="J76" s="396" t="s">
        <v>280</v>
      </c>
      <c r="K76" s="856">
        <v>2.5</v>
      </c>
      <c r="L76" s="396">
        <v>2.8</v>
      </c>
      <c r="M76" s="396">
        <v>2.7</v>
      </c>
    </row>
    <row r="77" spans="1:13" ht="14.45">
      <c r="A77" s="1335"/>
      <c r="B77" s="1334"/>
      <c r="C77" s="369" t="s">
        <v>177</v>
      </c>
      <c r="D77" s="396" t="s">
        <v>185</v>
      </c>
      <c r="E77" s="396">
        <v>2.9</v>
      </c>
      <c r="F77" s="396">
        <v>3.3</v>
      </c>
      <c r="G77" s="396" t="s">
        <v>176</v>
      </c>
      <c r="H77" s="856">
        <v>2.4</v>
      </c>
      <c r="I77" s="396">
        <v>1.9</v>
      </c>
      <c r="J77" s="396" t="s">
        <v>280</v>
      </c>
      <c r="K77" s="856">
        <v>2.6</v>
      </c>
      <c r="L77" s="396">
        <v>2.2999999999999998</v>
      </c>
      <c r="M77" s="396">
        <v>2.4</v>
      </c>
    </row>
    <row r="78" spans="1:13" ht="14.45">
      <c r="A78" s="1335"/>
      <c r="B78" s="1334" t="s">
        <v>287</v>
      </c>
      <c r="C78" s="369" t="s">
        <v>175</v>
      </c>
      <c r="D78" s="396">
        <v>2.4</v>
      </c>
      <c r="E78" s="396">
        <v>2</v>
      </c>
      <c r="F78" s="396">
        <v>2.2000000000000002</v>
      </c>
      <c r="G78" s="396" t="s">
        <v>176</v>
      </c>
      <c r="H78" s="856">
        <v>1.5</v>
      </c>
      <c r="I78" s="396">
        <v>1.7</v>
      </c>
      <c r="J78" s="396" t="s">
        <v>280</v>
      </c>
      <c r="K78" s="856">
        <v>1.6</v>
      </c>
      <c r="L78" s="396">
        <v>1.8</v>
      </c>
      <c r="M78" s="396">
        <v>1.6</v>
      </c>
    </row>
    <row r="79" spans="1:13" ht="14.45">
      <c r="A79" s="1335"/>
      <c r="B79" s="1334"/>
      <c r="C79" s="369" t="s">
        <v>177</v>
      </c>
      <c r="D79" s="396">
        <v>2.2999999999999998</v>
      </c>
      <c r="E79" s="396">
        <v>2.1</v>
      </c>
      <c r="F79" s="396">
        <v>2.1</v>
      </c>
      <c r="G79" s="396" t="s">
        <v>176</v>
      </c>
      <c r="H79" s="856">
        <v>1.5</v>
      </c>
      <c r="I79" s="396">
        <v>1.8</v>
      </c>
      <c r="J79" s="396" t="s">
        <v>280</v>
      </c>
      <c r="K79" s="856">
        <v>1.6</v>
      </c>
      <c r="L79" s="396">
        <v>1.5</v>
      </c>
      <c r="M79" s="396">
        <v>1.5</v>
      </c>
    </row>
    <row r="80" spans="1:13" ht="14.45">
      <c r="A80" s="1335"/>
      <c r="B80" s="1334" t="s">
        <v>288</v>
      </c>
      <c r="C80" s="369" t="s">
        <v>175</v>
      </c>
      <c r="D80" s="396">
        <v>0.4</v>
      </c>
      <c r="E80" s="396">
        <v>0.4</v>
      </c>
      <c r="F80" s="396">
        <v>0.4</v>
      </c>
      <c r="G80" s="396" t="s">
        <v>176</v>
      </c>
      <c r="H80" s="856">
        <v>0.3</v>
      </c>
      <c r="I80" s="396">
        <v>0.3</v>
      </c>
      <c r="J80" s="396" t="s">
        <v>280</v>
      </c>
      <c r="K80" s="856">
        <v>0.4</v>
      </c>
      <c r="L80" s="396">
        <v>0.4</v>
      </c>
      <c r="M80" s="396">
        <v>0.5</v>
      </c>
    </row>
    <row r="81" spans="1:13" ht="14.45">
      <c r="A81" s="1335"/>
      <c r="B81" s="1334"/>
      <c r="C81" s="369" t="s">
        <v>177</v>
      </c>
      <c r="D81" s="396">
        <v>0.3</v>
      </c>
      <c r="E81" s="396">
        <v>0.3</v>
      </c>
      <c r="F81" s="396">
        <v>0.3</v>
      </c>
      <c r="G81" s="396" t="s">
        <v>176</v>
      </c>
      <c r="H81" s="856">
        <v>0.3</v>
      </c>
      <c r="I81" s="396">
        <v>0.4</v>
      </c>
      <c r="J81" s="396" t="s">
        <v>280</v>
      </c>
      <c r="K81" s="856">
        <v>0.4</v>
      </c>
      <c r="L81" s="396">
        <v>0.5</v>
      </c>
      <c r="M81" s="396">
        <v>0.5</v>
      </c>
    </row>
    <row r="86" spans="1:13" ht="18.75" customHeight="1">
      <c r="A86" s="369"/>
      <c r="B86" s="369"/>
      <c r="C86" s="369"/>
      <c r="D86" s="1335" t="s">
        <v>163</v>
      </c>
      <c r="E86" s="1335"/>
      <c r="F86" s="1335"/>
      <c r="G86" s="1335"/>
      <c r="H86" s="1335"/>
      <c r="I86" s="1335"/>
    </row>
    <row r="87" spans="1:13">
      <c r="A87" s="369"/>
      <c r="D87" s="1278" t="s">
        <v>168</v>
      </c>
      <c r="E87" s="1278" t="s">
        <v>169</v>
      </c>
      <c r="F87" s="1278" t="s">
        <v>170</v>
      </c>
      <c r="G87" s="1278" t="s">
        <v>171</v>
      </c>
      <c r="H87" s="1278" t="s">
        <v>172</v>
      </c>
      <c r="I87" s="1278" t="s">
        <v>65</v>
      </c>
    </row>
    <row r="88" spans="1:13" ht="14.25" customHeight="1">
      <c r="A88" s="1335" t="s">
        <v>191</v>
      </c>
      <c r="B88" s="1334" t="s">
        <v>279</v>
      </c>
      <c r="C88" s="369" t="s">
        <v>175</v>
      </c>
      <c r="D88" s="393">
        <v>44.8</v>
      </c>
      <c r="E88" s="393">
        <v>42.8</v>
      </c>
      <c r="F88" s="394" t="s">
        <v>280</v>
      </c>
      <c r="G88" s="1277">
        <v>34.1</v>
      </c>
      <c r="H88" s="393">
        <v>45.2</v>
      </c>
      <c r="I88" s="393">
        <v>44.9</v>
      </c>
    </row>
    <row r="89" spans="1:13">
      <c r="A89" s="1335"/>
      <c r="B89" s="1334"/>
      <c r="C89" s="369" t="s">
        <v>177</v>
      </c>
      <c r="D89" s="393">
        <v>34.5</v>
      </c>
      <c r="E89" s="393">
        <v>43.8</v>
      </c>
      <c r="F89" s="394" t="s">
        <v>280</v>
      </c>
      <c r="G89" s="1277">
        <v>39.1</v>
      </c>
      <c r="H89" s="393">
        <v>35.299999999999997</v>
      </c>
      <c r="I89" s="393">
        <v>38</v>
      </c>
    </row>
    <row r="90" spans="1:13">
      <c r="A90" s="1335"/>
      <c r="B90" s="1334" t="s">
        <v>282</v>
      </c>
      <c r="C90" s="369" t="s">
        <v>175</v>
      </c>
      <c r="D90" s="393">
        <v>62.1</v>
      </c>
      <c r="E90" s="393">
        <v>62.9</v>
      </c>
      <c r="F90" s="394" t="s">
        <v>280</v>
      </c>
      <c r="G90" s="1277">
        <v>63.3</v>
      </c>
      <c r="H90" s="393">
        <v>61.8</v>
      </c>
      <c r="I90" s="393">
        <v>58.1</v>
      </c>
    </row>
    <row r="91" spans="1:13">
      <c r="A91" s="1335"/>
      <c r="B91" s="1334"/>
      <c r="C91" s="369" t="s">
        <v>177</v>
      </c>
      <c r="D91" s="393">
        <v>53.6</v>
      </c>
      <c r="E91" s="393">
        <v>54</v>
      </c>
      <c r="F91" s="394" t="s">
        <v>280</v>
      </c>
      <c r="G91" s="1277">
        <v>47.7</v>
      </c>
      <c r="H91" s="393">
        <v>52.1</v>
      </c>
      <c r="I91" s="393">
        <v>51.2</v>
      </c>
    </row>
    <row r="92" spans="1:13">
      <c r="A92" s="1335"/>
      <c r="B92" s="1334" t="s">
        <v>284</v>
      </c>
      <c r="C92" s="369" t="s">
        <v>175</v>
      </c>
      <c r="D92" s="393">
        <v>72.099999999999994</v>
      </c>
      <c r="E92" s="393">
        <v>68.5</v>
      </c>
      <c r="F92" s="394" t="s">
        <v>280</v>
      </c>
      <c r="G92" s="1277">
        <v>71.599999999999994</v>
      </c>
      <c r="H92" s="393">
        <v>71.099999999999994</v>
      </c>
      <c r="I92" s="393">
        <v>74.099999999999994</v>
      </c>
    </row>
    <row r="93" spans="1:13">
      <c r="A93" s="1335"/>
      <c r="B93" s="1334"/>
      <c r="C93" s="369" t="s">
        <v>177</v>
      </c>
      <c r="D93" s="393">
        <v>59.4</v>
      </c>
      <c r="E93" s="393">
        <v>62.7</v>
      </c>
      <c r="F93" s="394" t="s">
        <v>280</v>
      </c>
      <c r="G93" s="1277">
        <v>65.099999999999994</v>
      </c>
      <c r="H93" s="393">
        <v>60.9</v>
      </c>
      <c r="I93" s="393">
        <v>61.9</v>
      </c>
    </row>
    <row r="94" spans="1:13">
      <c r="A94" s="1335"/>
      <c r="B94" s="1334" t="s">
        <v>287</v>
      </c>
      <c r="C94" s="369" t="s">
        <v>175</v>
      </c>
      <c r="D94" s="393">
        <v>64.3</v>
      </c>
      <c r="E94" s="393">
        <v>62.4</v>
      </c>
      <c r="F94" s="393" t="s">
        <v>280</v>
      </c>
      <c r="G94" s="1277">
        <v>62.2</v>
      </c>
      <c r="H94" s="393">
        <v>63</v>
      </c>
      <c r="I94" s="393">
        <v>62</v>
      </c>
    </row>
    <row r="95" spans="1:13">
      <c r="A95" s="1335"/>
      <c r="B95" s="1334"/>
      <c r="C95" s="369" t="s">
        <v>177</v>
      </c>
      <c r="D95" s="393">
        <v>53.9</v>
      </c>
      <c r="E95" s="393">
        <v>56.2</v>
      </c>
      <c r="F95" s="393" t="s">
        <v>280</v>
      </c>
      <c r="G95" s="1277">
        <v>52.7</v>
      </c>
      <c r="H95" s="393">
        <v>52.6</v>
      </c>
      <c r="I95" s="393">
        <v>52.9</v>
      </c>
    </row>
    <row r="96" spans="1:13">
      <c r="A96" s="1335"/>
      <c r="B96" s="1334" t="s">
        <v>288</v>
      </c>
      <c r="C96" s="369" t="s">
        <v>175</v>
      </c>
      <c r="D96" s="393">
        <v>24.2</v>
      </c>
      <c r="E96" s="393">
        <v>25.7</v>
      </c>
      <c r="F96" s="393" t="s">
        <v>280</v>
      </c>
      <c r="G96" s="1277">
        <v>27.3</v>
      </c>
      <c r="H96" s="393">
        <v>28.3</v>
      </c>
      <c r="I96" s="393">
        <v>29.7</v>
      </c>
    </row>
    <row r="97" spans="1:11">
      <c r="A97" s="1335"/>
      <c r="B97" s="1334"/>
      <c r="C97" s="369" t="s">
        <v>177</v>
      </c>
      <c r="D97" s="393">
        <v>20.3</v>
      </c>
      <c r="E97" s="393">
        <v>21.4</v>
      </c>
      <c r="F97" s="393" t="s">
        <v>280</v>
      </c>
      <c r="G97" s="1277">
        <v>23.1</v>
      </c>
      <c r="H97" s="393">
        <v>23.1</v>
      </c>
      <c r="I97" s="393">
        <v>24.6</v>
      </c>
    </row>
    <row r="98" spans="1:11" ht="18.75" customHeight="1">
      <c r="A98" s="1335"/>
      <c r="B98" s="369"/>
      <c r="C98" s="369"/>
      <c r="D98" s="1335" t="s">
        <v>189</v>
      </c>
      <c r="E98" s="1335"/>
      <c r="F98" s="1335"/>
      <c r="G98" s="1335"/>
      <c r="H98" s="1335"/>
      <c r="I98" s="1335"/>
    </row>
    <row r="99" spans="1:11">
      <c r="A99" s="1335"/>
      <c r="D99" s="1278" t="s">
        <v>168</v>
      </c>
      <c r="E99" s="1278" t="s">
        <v>169</v>
      </c>
      <c r="F99" s="1278" t="s">
        <v>170</v>
      </c>
      <c r="G99" s="1278" t="s">
        <v>171</v>
      </c>
      <c r="H99" s="1278" t="s">
        <v>172</v>
      </c>
      <c r="I99" s="1278" t="s">
        <v>65</v>
      </c>
    </row>
    <row r="100" spans="1:11" ht="14.25" customHeight="1">
      <c r="A100" s="1335"/>
      <c r="B100" s="1334" t="s">
        <v>279</v>
      </c>
      <c r="C100" s="369" t="s">
        <v>175</v>
      </c>
      <c r="D100" s="882" t="s">
        <v>289</v>
      </c>
      <c r="E100" s="882" t="s">
        <v>290</v>
      </c>
      <c r="F100" s="396" t="s">
        <v>280</v>
      </c>
      <c r="G100" s="883" t="s">
        <v>215</v>
      </c>
      <c r="H100" s="882" t="s">
        <v>291</v>
      </c>
      <c r="I100" s="882" t="s">
        <v>290</v>
      </c>
    </row>
    <row r="101" spans="1:11" ht="14.45">
      <c r="A101" s="1335"/>
      <c r="B101" s="1334"/>
      <c r="C101" s="369" t="s">
        <v>177</v>
      </c>
      <c r="D101" s="882" t="s">
        <v>292</v>
      </c>
      <c r="E101" s="882" t="s">
        <v>293</v>
      </c>
      <c r="F101" s="396" t="s">
        <v>280</v>
      </c>
      <c r="G101" s="883" t="s">
        <v>290</v>
      </c>
      <c r="H101" s="882" t="s">
        <v>219</v>
      </c>
      <c r="I101" s="882" t="s">
        <v>218</v>
      </c>
    </row>
    <row r="102" spans="1:11" ht="14.45">
      <c r="A102" s="1335"/>
      <c r="B102" s="1334" t="s">
        <v>282</v>
      </c>
      <c r="C102" s="369" t="s">
        <v>175</v>
      </c>
      <c r="D102" s="882" t="s">
        <v>193</v>
      </c>
      <c r="E102" s="882" t="s">
        <v>195</v>
      </c>
      <c r="F102" s="396" t="s">
        <v>280</v>
      </c>
      <c r="G102" s="883" t="s">
        <v>203</v>
      </c>
      <c r="H102" s="882" t="s">
        <v>203</v>
      </c>
      <c r="I102" s="882" t="s">
        <v>203</v>
      </c>
    </row>
    <row r="103" spans="1:11" ht="14.45">
      <c r="A103" s="1335"/>
      <c r="B103" s="1334"/>
      <c r="C103" s="369" t="s">
        <v>177</v>
      </c>
      <c r="D103" s="882" t="s">
        <v>203</v>
      </c>
      <c r="E103" s="882" t="s">
        <v>197</v>
      </c>
      <c r="F103" s="396" t="s">
        <v>280</v>
      </c>
      <c r="G103" s="883" t="s">
        <v>196</v>
      </c>
      <c r="H103" s="882" t="s">
        <v>201</v>
      </c>
      <c r="I103" s="882" t="s">
        <v>201</v>
      </c>
    </row>
    <row r="104" spans="1:11" ht="14.45">
      <c r="A104" s="1335"/>
      <c r="B104" s="1334" t="s">
        <v>284</v>
      </c>
      <c r="C104" s="369" t="s">
        <v>175</v>
      </c>
      <c r="D104" s="882" t="s">
        <v>192</v>
      </c>
      <c r="E104" s="882" t="s">
        <v>192</v>
      </c>
      <c r="F104" s="396" t="s">
        <v>280</v>
      </c>
      <c r="G104" s="883" t="s">
        <v>193</v>
      </c>
      <c r="H104" s="882" t="s">
        <v>194</v>
      </c>
      <c r="I104" s="882" t="s">
        <v>194</v>
      </c>
    </row>
    <row r="105" spans="1:11" ht="14.45">
      <c r="A105" s="1335"/>
      <c r="B105" s="1334"/>
      <c r="C105" s="369" t="s">
        <v>177</v>
      </c>
      <c r="D105" s="882" t="s">
        <v>200</v>
      </c>
      <c r="E105" s="882" t="s">
        <v>193</v>
      </c>
      <c r="F105" s="396" t="s">
        <v>280</v>
      </c>
      <c r="G105" s="883" t="s">
        <v>203</v>
      </c>
      <c r="H105" s="882" t="s">
        <v>195</v>
      </c>
      <c r="I105" s="882" t="s">
        <v>201</v>
      </c>
    </row>
    <row r="106" spans="1:11" ht="14.45">
      <c r="A106" s="1335"/>
      <c r="B106" s="1334" t="s">
        <v>287</v>
      </c>
      <c r="C106" s="369" t="s">
        <v>175</v>
      </c>
      <c r="D106" s="396">
        <v>1.9</v>
      </c>
      <c r="E106" s="396">
        <v>2</v>
      </c>
      <c r="F106" s="396" t="s">
        <v>280</v>
      </c>
      <c r="G106" s="856">
        <v>2.1</v>
      </c>
      <c r="H106" s="396">
        <v>2.1</v>
      </c>
      <c r="I106" s="396">
        <v>2.2000000000000002</v>
      </c>
    </row>
    <row r="107" spans="1:11" ht="14.45">
      <c r="A107" s="1335"/>
      <c r="B107" s="1334"/>
      <c r="C107" s="369" t="s">
        <v>177</v>
      </c>
      <c r="D107" s="396">
        <v>2.2000000000000002</v>
      </c>
      <c r="E107" s="396">
        <v>2.4</v>
      </c>
      <c r="F107" s="396" t="s">
        <v>280</v>
      </c>
      <c r="G107" s="856">
        <v>2.2999999999999998</v>
      </c>
      <c r="H107" s="396">
        <v>2.2999999999999998</v>
      </c>
      <c r="I107" s="396">
        <v>2.2999999999999998</v>
      </c>
    </row>
    <row r="108" spans="1:11" ht="14.45">
      <c r="A108" s="1335"/>
      <c r="B108" s="1334" t="s">
        <v>288</v>
      </c>
      <c r="C108" s="369" t="s">
        <v>175</v>
      </c>
      <c r="D108" s="396">
        <v>1.2</v>
      </c>
      <c r="E108" s="396">
        <v>1.3</v>
      </c>
      <c r="F108" s="396" t="s">
        <v>280</v>
      </c>
      <c r="G108" s="856">
        <v>1.4</v>
      </c>
      <c r="H108" s="396">
        <v>1.5</v>
      </c>
      <c r="I108" s="396">
        <v>1.5</v>
      </c>
    </row>
    <row r="109" spans="1:11" ht="14.45">
      <c r="A109" s="1335"/>
      <c r="B109" s="1334"/>
      <c r="C109" s="369" t="s">
        <v>177</v>
      </c>
      <c r="D109" s="396">
        <v>1.1000000000000001</v>
      </c>
      <c r="E109" s="396">
        <v>1.3</v>
      </c>
      <c r="F109" s="396" t="s">
        <v>280</v>
      </c>
      <c r="G109" s="856">
        <v>1.4</v>
      </c>
      <c r="H109" s="396">
        <v>1.4</v>
      </c>
      <c r="I109" s="396">
        <v>1.4</v>
      </c>
    </row>
    <row r="112" spans="1:11">
      <c r="A112" s="1261" t="s">
        <v>223</v>
      </c>
      <c r="B112" s="400"/>
      <c r="C112" s="400"/>
      <c r="D112" s="400"/>
      <c r="E112" s="400"/>
      <c r="F112" s="400"/>
      <c r="G112" s="400"/>
      <c r="H112" s="400"/>
      <c r="I112" s="400"/>
      <c r="J112" s="400"/>
      <c r="K112" s="400"/>
    </row>
    <row r="113" spans="1:11" ht="250.5" customHeight="1">
      <c r="A113" s="402" t="s">
        <v>173</v>
      </c>
      <c r="B113" s="1345" t="s">
        <v>254</v>
      </c>
      <c r="C113" s="1346"/>
      <c r="D113" s="1346"/>
      <c r="E113" s="1346"/>
      <c r="F113" s="1346"/>
      <c r="G113" s="1346"/>
      <c r="H113" s="1346"/>
      <c r="I113" s="1346"/>
      <c r="J113" s="1346"/>
      <c r="K113" s="1346"/>
    </row>
    <row r="114" spans="1:11" ht="243.75" customHeight="1">
      <c r="A114" s="402" t="s">
        <v>190</v>
      </c>
      <c r="B114" s="1345" t="s">
        <v>255</v>
      </c>
      <c r="C114" s="1346"/>
      <c r="D114" s="1346"/>
      <c r="E114" s="1346"/>
      <c r="F114" s="1346"/>
      <c r="G114" s="1346"/>
      <c r="H114" s="1346"/>
      <c r="I114" s="1346"/>
      <c r="J114" s="1346"/>
      <c r="K114" s="1346"/>
    </row>
    <row r="115" spans="1:11" ht="111.75" customHeight="1">
      <c r="A115" s="1263" t="s">
        <v>191</v>
      </c>
      <c r="B115" s="1331" t="s">
        <v>256</v>
      </c>
      <c r="C115" s="1331"/>
      <c r="D115" s="1331"/>
      <c r="E115" s="1331"/>
      <c r="F115" s="1331"/>
      <c r="G115" s="1331"/>
      <c r="H115" s="1331"/>
      <c r="I115" s="1331"/>
      <c r="J115" s="1331"/>
      <c r="K115" s="1331"/>
    </row>
    <row r="136" ht="53.1" customHeight="1"/>
    <row r="151" ht="39.6" customHeight="1"/>
    <row r="159" ht="119.1" customHeight="1"/>
  </sheetData>
  <mergeCells count="46">
    <mergeCell ref="D54:M54"/>
    <mergeCell ref="D25:M25"/>
    <mergeCell ref="A27:A52"/>
    <mergeCell ref="B27:B28"/>
    <mergeCell ref="B29:B30"/>
    <mergeCell ref="B31:B32"/>
    <mergeCell ref="B33:B34"/>
    <mergeCell ref="B35:B36"/>
    <mergeCell ref="B37:B38"/>
    <mergeCell ref="D39:M39"/>
    <mergeCell ref="B41:B42"/>
    <mergeCell ref="B43:B44"/>
    <mergeCell ref="B45:B46"/>
    <mergeCell ref="B47:B48"/>
    <mergeCell ref="B49:B50"/>
    <mergeCell ref="B51:B52"/>
    <mergeCell ref="B78:B79"/>
    <mergeCell ref="A56:A81"/>
    <mergeCell ref="B56:B57"/>
    <mergeCell ref="B58:B59"/>
    <mergeCell ref="B60:B61"/>
    <mergeCell ref="B62:B63"/>
    <mergeCell ref="B64:B65"/>
    <mergeCell ref="B66:B67"/>
    <mergeCell ref="B80:B81"/>
    <mergeCell ref="D68:M68"/>
    <mergeCell ref="B70:B71"/>
    <mergeCell ref="B72:B73"/>
    <mergeCell ref="B74:B75"/>
    <mergeCell ref="B76:B77"/>
    <mergeCell ref="B115:K115"/>
    <mergeCell ref="D86:I86"/>
    <mergeCell ref="A88:A109"/>
    <mergeCell ref="B88:B89"/>
    <mergeCell ref="B90:B91"/>
    <mergeCell ref="B92:B93"/>
    <mergeCell ref="B94:B95"/>
    <mergeCell ref="B96:B97"/>
    <mergeCell ref="D98:I98"/>
    <mergeCell ref="B100:B101"/>
    <mergeCell ref="B102:B103"/>
    <mergeCell ref="B104:B105"/>
    <mergeCell ref="B106:B107"/>
    <mergeCell ref="B108:B109"/>
    <mergeCell ref="B113:K113"/>
    <mergeCell ref="B114:K114"/>
  </mergeCells>
  <hyperlinks>
    <hyperlink ref="A1" location="Innehållsförteckning!A1" display="Tillbaka till innehåll" xr:uid="{CE71FED2-6935-4A77-B5E5-8727A9FC5A1E}"/>
    <hyperlink ref="B12" location="'Funk. definition'!A1" display="LÄNK" xr:uid="{ADBE425B-8311-486F-8589-3277E212062D}"/>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nfo xmlns="2eb04464-2abe-463b-9859-5da49c289782" xsi:nil="true"/>
    <Kommentar xmlns="2eb04464-2abe-463b-9859-5da49c28978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B29B23FDB3639F4DAF72B27A173B421F" ma:contentTypeVersion="14" ma:contentTypeDescription="Skapa ett nytt dokument." ma:contentTypeScope="" ma:versionID="52fc5c442aa972043c0d3f5e3c040561">
  <xsd:schema xmlns:xsd="http://www.w3.org/2001/XMLSchema" xmlns:xs="http://www.w3.org/2001/XMLSchema" xmlns:p="http://schemas.microsoft.com/office/2006/metadata/properties" xmlns:ns2="2eb04464-2abe-463b-9859-5da49c289782" xmlns:ns3="a9d4d811-1907-43d0-941b-787228262afc" targetNamespace="http://schemas.microsoft.com/office/2006/metadata/properties" ma:root="true" ma:fieldsID="34b30c8150d24e0f1d5833114ed7f8fc" ns2:_="" ns3:_="">
    <xsd:import namespace="2eb04464-2abe-463b-9859-5da49c289782"/>
    <xsd:import namespace="a9d4d811-1907-43d0-941b-787228262af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Kommentar" minOccurs="0"/>
                <xsd:element ref="ns2:Info"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b04464-2abe-463b-9859-5da49c2897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Kommentar" ma:index="12" nillable="true" ma:displayName="Kommentar" ma:format="Dropdown" ma:internalName="Kommentar">
      <xsd:simpleType>
        <xsd:restriction base="dms:Text">
          <xsd:maxLength value="255"/>
        </xsd:restriction>
      </xsd:simpleType>
    </xsd:element>
    <xsd:element name="Info" ma:index="13" nillable="true" ma:displayName="Info" ma:description="Dokumentet är låst. För att redigera, spara en kopia" ma:format="Dropdown" ma:internalName="Info">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4d811-1907-43d0-941b-787228262afc"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2D4D36-7DC3-42CB-8EFC-B9C6F27088B6}"/>
</file>

<file path=customXml/itemProps2.xml><?xml version="1.0" encoding="utf-8"?>
<ds:datastoreItem xmlns:ds="http://schemas.openxmlformats.org/officeDocument/2006/customXml" ds:itemID="{5A2B8F00-0E4A-4D05-99B3-D55770E37D8D}"/>
</file>

<file path=customXml/itemProps3.xml><?xml version="1.0" encoding="utf-8"?>
<ds:datastoreItem xmlns:ds="http://schemas.openxmlformats.org/officeDocument/2006/customXml" ds:itemID="{4E86470E-F7C0-435E-9132-986B8022BD4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Lars-Gunnar Engström</cp:lastModifiedBy>
  <cp:revision/>
  <dcterms:created xsi:type="dcterms:W3CDTF">2019-06-05T13:19:01Z</dcterms:created>
  <dcterms:modified xsi:type="dcterms:W3CDTF">2021-01-25T16:31:58Z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0x010100B29B23FDB3639F4DAF72B27A173B421F</vt:lpwstr>
  </property>
</Properties>
</file>